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995" windowHeight="1069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N41" i="14" l="1"/>
  <c r="M41" i="14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O41" i="14" l="1"/>
  <c r="N41" i="13" l="1"/>
  <c r="M41" i="13"/>
  <c r="L41" i="13"/>
  <c r="L42" i="13" s="1"/>
  <c r="K41" i="13"/>
  <c r="K42" i="13" s="1"/>
  <c r="J41" i="13"/>
  <c r="J42" i="13" s="1"/>
  <c r="I41" i="13"/>
  <c r="I42" i="13" s="1"/>
  <c r="H41" i="13"/>
  <c r="H42" i="13" s="1"/>
  <c r="G41" i="13"/>
  <c r="G42" i="13" s="1"/>
  <c r="F41" i="13"/>
  <c r="F42" i="13" s="1"/>
  <c r="E41" i="13"/>
  <c r="E42" i="13" s="1"/>
  <c r="D41" i="13"/>
  <c r="D42" i="13" s="1"/>
  <c r="O41" i="13" l="1"/>
  <c r="M41" i="4"/>
  <c r="N41" i="12" l="1"/>
  <c r="M41" i="12"/>
  <c r="L41" i="12"/>
  <c r="L42" i="12" s="1"/>
  <c r="K41" i="12"/>
  <c r="K42" i="12" s="1"/>
  <c r="J41" i="12"/>
  <c r="I41" i="12"/>
  <c r="I42" i="12" s="1"/>
  <c r="H41" i="12"/>
  <c r="H42" i="12" s="1"/>
  <c r="G41" i="12"/>
  <c r="G42" i="12" s="1"/>
  <c r="F41" i="12"/>
  <c r="E41" i="12"/>
  <c r="E42" i="12" s="1"/>
  <c r="D41" i="12"/>
  <c r="D42" i="12" s="1"/>
  <c r="N41" i="11"/>
  <c r="M41" i="11"/>
  <c r="L41" i="11"/>
  <c r="L42" i="11" s="1"/>
  <c r="K41" i="11"/>
  <c r="K42" i="11" s="1"/>
  <c r="J41" i="11"/>
  <c r="I41" i="11"/>
  <c r="I42" i="11" s="1"/>
  <c r="H41" i="11"/>
  <c r="H42" i="11" s="1"/>
  <c r="G41" i="11"/>
  <c r="G42" i="11" s="1"/>
  <c r="F41" i="11"/>
  <c r="E41" i="11"/>
  <c r="E42" i="11" s="1"/>
  <c r="D41" i="11"/>
  <c r="D42" i="11" s="1"/>
  <c r="M41" i="10"/>
  <c r="L41" i="10"/>
  <c r="L42" i="10" s="1"/>
  <c r="K41" i="10"/>
  <c r="J41" i="10"/>
  <c r="I41" i="10"/>
  <c r="H41" i="10"/>
  <c r="G41" i="10"/>
  <c r="E41" i="10"/>
  <c r="D41" i="10"/>
  <c r="M41" i="9"/>
  <c r="L41" i="9"/>
  <c r="L42" i="9" s="1"/>
  <c r="K41" i="9"/>
  <c r="J41" i="9"/>
  <c r="I41" i="9"/>
  <c r="H41" i="9"/>
  <c r="G41" i="9"/>
  <c r="F41" i="9"/>
  <c r="E41" i="9"/>
  <c r="D41" i="9"/>
  <c r="M41" i="8"/>
  <c r="L41" i="8"/>
  <c r="K41" i="8"/>
  <c r="J41" i="8"/>
  <c r="I41" i="8"/>
  <c r="H41" i="8"/>
  <c r="G41" i="8"/>
  <c r="F41" i="8"/>
  <c r="E41" i="8"/>
  <c r="D41" i="8"/>
  <c r="M41" i="7"/>
  <c r="L41" i="7"/>
  <c r="L42" i="7" s="1"/>
  <c r="K41" i="7"/>
  <c r="J41" i="7"/>
  <c r="I41" i="7"/>
  <c r="H41" i="7"/>
  <c r="G41" i="7"/>
  <c r="F41" i="7"/>
  <c r="E41" i="7"/>
  <c r="D41" i="7"/>
  <c r="N41" i="6"/>
  <c r="M41" i="6"/>
  <c r="L41" i="6"/>
  <c r="K41" i="6"/>
  <c r="J41" i="6"/>
  <c r="I41" i="6"/>
  <c r="H41" i="6"/>
  <c r="G41" i="6"/>
  <c r="F41" i="6"/>
  <c r="E41" i="6"/>
  <c r="D41" i="6"/>
  <c r="N41" i="5"/>
  <c r="M41" i="5"/>
  <c r="L41" i="5"/>
  <c r="L42" i="5" s="1"/>
  <c r="K41" i="5"/>
  <c r="K42" i="5" s="1"/>
  <c r="J41" i="5"/>
  <c r="I41" i="5"/>
  <c r="I42" i="5" s="1"/>
  <c r="H41" i="5"/>
  <c r="G41" i="5"/>
  <c r="G42" i="5" s="1"/>
  <c r="F41" i="5"/>
  <c r="E41" i="5"/>
  <c r="E42" i="5" s="1"/>
  <c r="D41" i="5"/>
  <c r="L41" i="4"/>
  <c r="K41" i="4"/>
  <c r="J41" i="4"/>
  <c r="I41" i="4"/>
  <c r="H41" i="4"/>
  <c r="G41" i="4"/>
  <c r="F41" i="4"/>
  <c r="E41" i="4"/>
  <c r="D41" i="4"/>
  <c r="O41" i="11" l="1"/>
  <c r="D42" i="5"/>
  <c r="H42" i="5"/>
  <c r="O41" i="5"/>
  <c r="E42" i="6"/>
  <c r="G42" i="6"/>
  <c r="I42" i="6"/>
  <c r="K42" i="6"/>
  <c r="D42" i="6"/>
  <c r="F42" i="6"/>
  <c r="H42" i="6"/>
  <c r="O41" i="6"/>
  <c r="O41" i="7"/>
  <c r="L42" i="8"/>
  <c r="E42" i="8"/>
  <c r="I42" i="8"/>
  <c r="D42" i="8"/>
  <c r="H42" i="8"/>
  <c r="O41" i="9"/>
  <c r="E42" i="9"/>
  <c r="I42" i="9"/>
  <c r="O41" i="12"/>
  <c r="F42" i="12"/>
  <c r="J42" i="12"/>
  <c r="F42" i="11"/>
  <c r="J42" i="11"/>
  <c r="O41" i="10"/>
  <c r="E42" i="10"/>
  <c r="I42" i="10"/>
  <c r="J42" i="10"/>
  <c r="G42" i="10"/>
  <c r="K42" i="10"/>
  <c r="F42" i="10"/>
  <c r="D42" i="10"/>
  <c r="H42" i="10"/>
  <c r="F42" i="9"/>
  <c r="J42" i="9"/>
  <c r="G42" i="9"/>
  <c r="K42" i="9"/>
  <c r="D42" i="9"/>
  <c r="H42" i="9"/>
  <c r="O41" i="8"/>
  <c r="F42" i="8"/>
  <c r="G42" i="8"/>
  <c r="K42" i="8"/>
  <c r="J42" i="8"/>
  <c r="F42" i="7"/>
  <c r="E42" i="7"/>
  <c r="I42" i="7"/>
  <c r="G42" i="7"/>
  <c r="K42" i="7"/>
  <c r="D42" i="7"/>
  <c r="H42" i="7"/>
  <c r="J42" i="7"/>
  <c r="J42" i="6"/>
  <c r="L42" i="6"/>
  <c r="F42" i="5"/>
  <c r="J42" i="5"/>
  <c r="O41" i="4"/>
  <c r="E42" i="4"/>
  <c r="I42" i="4"/>
  <c r="F42" i="4"/>
  <c r="G42" i="4"/>
  <c r="K42" i="4"/>
  <c r="J42" i="4"/>
  <c r="D42" i="4"/>
  <c r="H42" i="4"/>
  <c r="L42" i="4"/>
</calcChain>
</file>

<file path=xl/sharedStrings.xml><?xml version="1.0" encoding="utf-8"?>
<sst xmlns="http://schemas.openxmlformats.org/spreadsheetml/2006/main" count="718" uniqueCount="73">
  <si>
    <t>Distribution of DE to skin (whole body) by dose interval plus collective and mean dose</t>
  </si>
  <si>
    <t>Dose Range (mSv)</t>
  </si>
  <si>
    <t>Occupational Category</t>
  </si>
  <si>
    <t>0.1 to 10.0</t>
  </si>
  <si>
    <t>10.1 to 50.0</t>
  </si>
  <si>
    <t>50.1 to 100.0</t>
  </si>
  <si>
    <t>100.1 to 150.0</t>
  </si>
  <si>
    <t>150.1 to 200.0</t>
  </si>
  <si>
    <t>200.1 to 300.0</t>
  </si>
  <si>
    <t>300.1 to 500.0</t>
  </si>
  <si>
    <r>
      <t>³</t>
    </r>
    <r>
      <rPr>
        <i/>
        <sz val="10"/>
        <color indexed="9"/>
        <rFont val="Arial"/>
        <family val="2"/>
      </rPr>
      <t xml:space="preserve"> 500.1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</si>
  <si>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</si>
  <si>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</si>
  <si>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</si>
  <si>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</si>
  <si>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</si>
  <si>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</si>
  <si>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</si>
  <si>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</si>
  <si>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</si>
  <si>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</si>
  <si>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</si>
  <si>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</si>
  <si>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</si>
  <si>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</si>
  <si>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</si>
  <si>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</si>
  <si>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</si>
  <si>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</si>
  <si>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</si>
  <si>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</si>
  <si>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</si>
  <si>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</si>
  <si>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</si>
  <si>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</si>
  <si>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</si>
  <si>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</si>
  <si>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</si>
  <si>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</si>
  <si>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</si>
  <si>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</si>
  <si>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</si>
  <si>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</si>
  <si>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</si>
  <si>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</si>
  <si>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</si>
  <si>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</si>
  <si>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</si>
  <si>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</si>
  <si>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</si>
  <si>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</si>
  <si>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</si>
  <si>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</si>
  <si>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</si>
  <si>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</si>
  <si>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</si>
  <si>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</si>
  <si>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</si>
  <si>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CIDI05 was formerly available as Table C1 in the series of published CIDI tables</t>
  </si>
  <si>
    <t>Table CIDI05 Year 2005</t>
  </si>
  <si>
    <t>Table CIDI05 Year 2006</t>
  </si>
  <si>
    <t>Table CIDI05 Year 2007</t>
  </si>
  <si>
    <t>Table CIDI05 Year 2008</t>
  </si>
  <si>
    <t>Table CIDI05 Year 2009</t>
  </si>
  <si>
    <t>Table CIDI05 Year 2010</t>
  </si>
  <si>
    <t>Table CIDI05 Year 2011</t>
  </si>
  <si>
    <t>Table CIDI05 Year 2012</t>
  </si>
  <si>
    <t>Table CIDI05 Year 2013</t>
  </si>
  <si>
    <t>Table CIDI05 Year 2014</t>
  </si>
  <si>
    <t>Table CIDI05 Year 2015</t>
  </si>
  <si>
    <t>*</t>
  </si>
  <si>
    <t xml:space="preserve">* means that the data has been suppressed in line with guidance from UK Statistics Authority Code of Practice for Official Statistics. </t>
  </si>
  <si>
    <t>This applies to mean dose and total dose for occupational categories where overall numbers of workers (see CIDI01) are less than 3 but not when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</si>
</sst>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64" fontId="6" fillId="3" borderId="7" xfId="1" applyNumberFormat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8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8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5" fillId="3" borderId="18" xfId="1" applyFont="1" applyFill="1" applyBorder="1" applyAlignment="1">
      <alignment horizontal="left" vertical="center" wrapText="1"/>
    </xf>
    <xf numFmtId="164" fontId="9" fillId="0" borderId="18" xfId="1" applyNumberFormat="1" applyFont="1" applyFill="1" applyBorder="1" applyAlignment="1">
      <alignment horizontal="right"/>
    </xf>
    <xf numFmtId="0" fontId="5" fillId="3" borderId="9" xfId="1" applyFont="1" applyFill="1" applyBorder="1" applyAlignment="1">
      <alignment horizontal="left" vertical="center" wrapText="1"/>
    </xf>
    <xf numFmtId="164" fontId="9" fillId="0" borderId="7" xfId="1" applyNumberFormat="1" applyFont="1" applyFill="1" applyBorder="1" applyAlignment="1">
      <alignment horizontal="right"/>
    </xf>
    <xf numFmtId="0" fontId="9" fillId="0" borderId="8" xfId="1" applyFont="1" applyBorder="1"/>
    <xf numFmtId="0" fontId="9" fillId="0" borderId="9" xfId="1" applyFont="1" applyBorder="1"/>
    <xf numFmtId="164" fontId="10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top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9" fillId="0" borderId="19" xfId="1" applyNumberFormat="1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4" fillId="0" borderId="0" xfId="1" applyNumberFormat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59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47</v>
      </c>
      <c r="E7" s="31">
        <v>38</v>
      </c>
      <c r="F7" s="31">
        <v>8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93</v>
      </c>
      <c r="N7" s="31">
        <v>304</v>
      </c>
      <c r="O7" s="16">
        <v>3.3</v>
      </c>
    </row>
    <row r="8" spans="1:15" x14ac:dyDescent="0.2">
      <c r="B8" s="45"/>
      <c r="C8" s="17" t="s">
        <v>16</v>
      </c>
      <c r="D8" s="32">
        <v>2024</v>
      </c>
      <c r="E8" s="33">
        <v>3097</v>
      </c>
      <c r="F8" s="33">
        <v>1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5122</v>
      </c>
      <c r="N8" s="33">
        <v>1229</v>
      </c>
      <c r="O8" s="18">
        <v>0.2</v>
      </c>
    </row>
    <row r="9" spans="1:15" x14ac:dyDescent="0.2">
      <c r="B9" s="45"/>
      <c r="C9" s="17" t="s">
        <v>17</v>
      </c>
      <c r="D9" s="32">
        <v>728</v>
      </c>
      <c r="E9" s="33">
        <v>884</v>
      </c>
      <c r="F9" s="33">
        <v>19</v>
      </c>
      <c r="G9" s="33">
        <v>1</v>
      </c>
      <c r="H9" s="33">
        <v>2</v>
      </c>
      <c r="I9" s="33">
        <v>0</v>
      </c>
      <c r="J9" s="33">
        <v>0</v>
      </c>
      <c r="K9" s="33">
        <v>1</v>
      </c>
      <c r="L9" s="33">
        <v>0</v>
      </c>
      <c r="M9" s="33">
        <v>1635</v>
      </c>
      <c r="N9" s="33">
        <v>2037</v>
      </c>
      <c r="O9" s="18">
        <v>1.2</v>
      </c>
    </row>
    <row r="10" spans="1:15" x14ac:dyDescent="0.2">
      <c r="B10" s="45"/>
      <c r="C10" s="17" t="s">
        <v>18</v>
      </c>
      <c r="D10" s="32">
        <v>66</v>
      </c>
      <c r="E10" s="33">
        <v>70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136</v>
      </c>
      <c r="N10" s="33">
        <v>39</v>
      </c>
      <c r="O10" s="18">
        <v>0.3</v>
      </c>
    </row>
    <row r="11" spans="1:15" x14ac:dyDescent="0.2">
      <c r="B11" s="45"/>
      <c r="C11" s="17" t="s">
        <v>19</v>
      </c>
      <c r="D11" s="32">
        <v>8</v>
      </c>
      <c r="E11" s="33">
        <v>6</v>
      </c>
      <c r="F11" s="33">
        <v>2</v>
      </c>
      <c r="G11" s="33">
        <v>5</v>
      </c>
      <c r="H11" s="33">
        <v>0</v>
      </c>
      <c r="I11" s="33">
        <v>0</v>
      </c>
      <c r="J11" s="33">
        <v>1</v>
      </c>
      <c r="K11" s="33">
        <v>1</v>
      </c>
      <c r="L11" s="33">
        <v>0</v>
      </c>
      <c r="M11" s="33">
        <v>23</v>
      </c>
      <c r="N11" s="33">
        <v>940.3</v>
      </c>
      <c r="O11" s="18">
        <v>40.9</v>
      </c>
    </row>
    <row r="12" spans="1:15" x14ac:dyDescent="0.2">
      <c r="B12" s="45"/>
      <c r="C12" s="17" t="s">
        <v>20</v>
      </c>
      <c r="D12" s="32">
        <v>235</v>
      </c>
      <c r="E12" s="33">
        <v>352</v>
      </c>
      <c r="F12" s="33">
        <v>7</v>
      </c>
      <c r="G12" s="33">
        <v>6</v>
      </c>
      <c r="H12" s="33">
        <v>14</v>
      </c>
      <c r="I12" s="33">
        <v>3</v>
      </c>
      <c r="J12" s="33">
        <v>3</v>
      </c>
      <c r="K12" s="33">
        <v>0</v>
      </c>
      <c r="L12" s="33">
        <v>0</v>
      </c>
      <c r="M12" s="33">
        <v>620</v>
      </c>
      <c r="N12" s="33">
        <v>3833</v>
      </c>
      <c r="O12" s="18">
        <v>6.2</v>
      </c>
    </row>
    <row r="13" spans="1:15" ht="13.5" thickBot="1" x14ac:dyDescent="0.25">
      <c r="B13" s="40"/>
      <c r="C13" s="19" t="s">
        <v>21</v>
      </c>
      <c r="D13" s="34">
        <v>479</v>
      </c>
      <c r="E13" s="35">
        <v>573</v>
      </c>
      <c r="F13" s="35">
        <v>23</v>
      </c>
      <c r="G13" s="35">
        <v>17</v>
      </c>
      <c r="H13" s="35">
        <v>2</v>
      </c>
      <c r="I13" s="35">
        <v>2</v>
      </c>
      <c r="J13" s="35">
        <v>1</v>
      </c>
      <c r="K13" s="35">
        <v>0</v>
      </c>
      <c r="L13" s="35">
        <v>0</v>
      </c>
      <c r="M13" s="35">
        <v>1097</v>
      </c>
      <c r="N13" s="35">
        <v>3680</v>
      </c>
      <c r="O13" s="20">
        <v>3.4</v>
      </c>
    </row>
    <row r="14" spans="1:15" x14ac:dyDescent="0.2">
      <c r="B14" s="39" t="s">
        <v>22</v>
      </c>
      <c r="C14" s="15" t="s">
        <v>23</v>
      </c>
      <c r="D14" s="30">
        <v>2</v>
      </c>
      <c r="E14" s="31">
        <v>3</v>
      </c>
      <c r="F14" s="31">
        <v>0</v>
      </c>
      <c r="G14" s="31">
        <v>0</v>
      </c>
      <c r="H14" s="31">
        <v>1</v>
      </c>
      <c r="I14" s="31">
        <v>0</v>
      </c>
      <c r="J14" s="31">
        <v>0</v>
      </c>
      <c r="K14" s="31">
        <v>0</v>
      </c>
      <c r="L14" s="31">
        <v>0</v>
      </c>
      <c r="M14" s="31">
        <v>6</v>
      </c>
      <c r="N14" s="31">
        <v>119</v>
      </c>
      <c r="O14" s="16">
        <v>19.8</v>
      </c>
    </row>
    <row r="15" spans="1:15" x14ac:dyDescent="0.2">
      <c r="B15" s="45"/>
      <c r="C15" s="17" t="s">
        <v>24</v>
      </c>
      <c r="D15" s="32">
        <v>35</v>
      </c>
      <c r="E15" s="33">
        <v>24</v>
      </c>
      <c r="F15" s="33">
        <v>3</v>
      </c>
      <c r="G15" s="33">
        <v>0</v>
      </c>
      <c r="H15" s="33">
        <v>2</v>
      </c>
      <c r="I15" s="33">
        <v>0</v>
      </c>
      <c r="J15" s="33">
        <v>0</v>
      </c>
      <c r="K15" s="33">
        <v>0</v>
      </c>
      <c r="L15" s="33">
        <v>0</v>
      </c>
      <c r="M15" s="33">
        <v>64</v>
      </c>
      <c r="N15" s="33">
        <v>317</v>
      </c>
      <c r="O15" s="18">
        <v>5</v>
      </c>
    </row>
    <row r="16" spans="1:15" x14ac:dyDescent="0.2">
      <c r="B16" s="45"/>
      <c r="C16" s="17" t="s">
        <v>25</v>
      </c>
      <c r="D16" s="32">
        <v>0</v>
      </c>
      <c r="E16" s="33">
        <v>1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7.1</v>
      </c>
      <c r="O16" s="18">
        <v>7.1</v>
      </c>
    </row>
    <row r="17" spans="2:15" x14ac:dyDescent="0.2">
      <c r="B17" s="45"/>
      <c r="C17" s="17" t="s">
        <v>26</v>
      </c>
      <c r="D17" s="32">
        <v>1</v>
      </c>
      <c r="E17" s="33">
        <v>0</v>
      </c>
      <c r="F17" s="33">
        <v>0</v>
      </c>
      <c r="G17" s="33">
        <v>0</v>
      </c>
      <c r="H17" s="33">
        <v>1</v>
      </c>
      <c r="I17" s="33">
        <v>0</v>
      </c>
      <c r="J17" s="33">
        <v>0</v>
      </c>
      <c r="K17" s="33">
        <v>0</v>
      </c>
      <c r="L17" s="33">
        <v>0</v>
      </c>
      <c r="M17" s="33">
        <v>2</v>
      </c>
      <c r="N17" s="33">
        <v>124.7</v>
      </c>
      <c r="O17" s="18">
        <v>62.4</v>
      </c>
    </row>
    <row r="18" spans="2:15" x14ac:dyDescent="0.2">
      <c r="B18" s="45"/>
      <c r="C18" s="17" t="s">
        <v>27</v>
      </c>
      <c r="D18" s="32">
        <v>1</v>
      </c>
      <c r="E18" s="33">
        <v>22</v>
      </c>
      <c r="F18" s="33">
        <v>0</v>
      </c>
      <c r="G18" s="33">
        <v>0</v>
      </c>
      <c r="H18" s="33">
        <v>2</v>
      </c>
      <c r="I18" s="33">
        <v>0</v>
      </c>
      <c r="J18" s="33">
        <v>0</v>
      </c>
      <c r="K18" s="33">
        <v>0</v>
      </c>
      <c r="L18" s="33">
        <v>0</v>
      </c>
      <c r="M18" s="33">
        <v>25</v>
      </c>
      <c r="N18" s="33">
        <v>253.9</v>
      </c>
      <c r="O18" s="18">
        <v>10.1</v>
      </c>
    </row>
    <row r="19" spans="2:15" x14ac:dyDescent="0.2">
      <c r="B19" s="45"/>
      <c r="C19" s="17" t="s">
        <v>28</v>
      </c>
      <c r="D19" s="32">
        <v>0</v>
      </c>
      <c r="E19" s="33">
        <v>3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3</v>
      </c>
      <c r="N19" s="33">
        <v>3.5</v>
      </c>
      <c r="O19" s="18">
        <v>1.2</v>
      </c>
    </row>
    <row r="20" spans="2:15" ht="13.5" thickBot="1" x14ac:dyDescent="0.25">
      <c r="B20" s="40"/>
      <c r="C20" s="19" t="s">
        <v>29</v>
      </c>
      <c r="D20" s="34">
        <v>2</v>
      </c>
      <c r="E20" s="35">
        <v>18</v>
      </c>
      <c r="F20" s="35">
        <v>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22</v>
      </c>
      <c r="N20" s="35">
        <v>100</v>
      </c>
      <c r="O20" s="20">
        <v>4.5</v>
      </c>
    </row>
    <row r="21" spans="2:15" x14ac:dyDescent="0.2">
      <c r="B21" s="39" t="s">
        <v>30</v>
      </c>
      <c r="C21" s="15" t="s">
        <v>31</v>
      </c>
      <c r="D21" s="30">
        <v>36</v>
      </c>
      <c r="E21" s="31">
        <v>25</v>
      </c>
      <c r="F21" s="31">
        <v>1</v>
      </c>
      <c r="G21" s="31">
        <v>0</v>
      </c>
      <c r="H21" s="31">
        <v>4</v>
      </c>
      <c r="I21" s="31">
        <v>0</v>
      </c>
      <c r="J21" s="31">
        <v>0</v>
      </c>
      <c r="K21" s="31">
        <v>0</v>
      </c>
      <c r="L21" s="31">
        <v>0</v>
      </c>
      <c r="M21" s="31">
        <v>66</v>
      </c>
      <c r="N21" s="31">
        <v>519</v>
      </c>
      <c r="O21" s="16">
        <v>7.9</v>
      </c>
    </row>
    <row r="22" spans="2:15" ht="13.5" thickBot="1" x14ac:dyDescent="0.25">
      <c r="B22" s="40"/>
      <c r="C22" s="19" t="s">
        <v>32</v>
      </c>
      <c r="D22" s="34">
        <v>27</v>
      </c>
      <c r="E22" s="35">
        <v>86</v>
      </c>
      <c r="F22" s="35">
        <v>0</v>
      </c>
      <c r="G22" s="35">
        <v>1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114</v>
      </c>
      <c r="N22" s="35">
        <v>153</v>
      </c>
      <c r="O22" s="20">
        <v>1.3</v>
      </c>
    </row>
    <row r="23" spans="2:15" ht="25.5" x14ac:dyDescent="0.2">
      <c r="B23" s="39" t="s">
        <v>33</v>
      </c>
      <c r="C23" s="15" t="s">
        <v>34</v>
      </c>
      <c r="D23" s="30">
        <v>10</v>
      </c>
      <c r="E23" s="31">
        <v>2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12</v>
      </c>
      <c r="N23" s="31">
        <v>1</v>
      </c>
      <c r="O23" s="16">
        <v>0.1</v>
      </c>
    </row>
    <row r="24" spans="2:15" x14ac:dyDescent="0.2">
      <c r="B24" s="45"/>
      <c r="C24" s="17" t="s">
        <v>35</v>
      </c>
      <c r="D24" s="32">
        <v>29</v>
      </c>
      <c r="E24" s="33">
        <v>40</v>
      </c>
      <c r="F24" s="33">
        <v>14</v>
      </c>
      <c r="G24" s="33">
        <v>9</v>
      </c>
      <c r="H24" s="33">
        <v>9</v>
      </c>
      <c r="I24" s="33">
        <v>1</v>
      </c>
      <c r="J24" s="33">
        <v>4</v>
      </c>
      <c r="K24" s="33">
        <v>0</v>
      </c>
      <c r="L24" s="33">
        <v>0</v>
      </c>
      <c r="M24" s="33">
        <v>106</v>
      </c>
      <c r="N24" s="33">
        <v>3288</v>
      </c>
      <c r="O24" s="18">
        <v>31</v>
      </c>
    </row>
    <row r="25" spans="2:15" x14ac:dyDescent="0.2">
      <c r="B25" s="45"/>
      <c r="C25" s="17" t="s">
        <v>36</v>
      </c>
      <c r="D25" s="32">
        <v>6</v>
      </c>
      <c r="E25" s="33">
        <v>6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12</v>
      </c>
      <c r="N25" s="33">
        <v>1.1000000000000001</v>
      </c>
      <c r="O25" s="18">
        <v>0.1</v>
      </c>
    </row>
    <row r="26" spans="2:15" x14ac:dyDescent="0.2">
      <c r="B26" s="45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2</v>
      </c>
      <c r="F27" s="33"/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2</v>
      </c>
      <c r="N27" s="33" t="s">
        <v>70</v>
      </c>
      <c r="O27" s="18" t="s">
        <v>70</v>
      </c>
    </row>
    <row r="28" spans="2:15" x14ac:dyDescent="0.2">
      <c r="B28" s="45"/>
      <c r="C28" s="17" t="s">
        <v>39</v>
      </c>
      <c r="D28" s="32">
        <v>14</v>
      </c>
      <c r="E28" s="33">
        <v>1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15</v>
      </c>
      <c r="N28" s="33">
        <v>0.5</v>
      </c>
      <c r="O28" s="18">
        <v>0</v>
      </c>
    </row>
    <row r="29" spans="2:15" x14ac:dyDescent="0.2">
      <c r="B29" s="45"/>
      <c r="C29" s="17" t="s">
        <v>40</v>
      </c>
      <c r="D29" s="32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0</v>
      </c>
      <c r="E30" s="35">
        <v>3</v>
      </c>
      <c r="F30" s="35">
        <v>2</v>
      </c>
      <c r="G30" s="35">
        <v>2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7</v>
      </c>
      <c r="N30" s="35">
        <v>234</v>
      </c>
      <c r="O30" s="20">
        <v>33.5</v>
      </c>
    </row>
    <row r="31" spans="2:15" ht="27" customHeight="1" x14ac:dyDescent="0.2">
      <c r="B31" s="39" t="s">
        <v>42</v>
      </c>
      <c r="C31" s="15" t="s">
        <v>43</v>
      </c>
      <c r="D31" s="30">
        <v>293</v>
      </c>
      <c r="E31" s="31">
        <v>183</v>
      </c>
      <c r="F31" s="31">
        <v>49</v>
      </c>
      <c r="G31" s="31">
        <v>12</v>
      </c>
      <c r="H31" s="31">
        <v>23</v>
      </c>
      <c r="I31" s="31">
        <v>7</v>
      </c>
      <c r="J31" s="31">
        <v>10</v>
      </c>
      <c r="K31" s="31">
        <v>8</v>
      </c>
      <c r="L31" s="31">
        <v>0</v>
      </c>
      <c r="M31" s="31">
        <v>585</v>
      </c>
      <c r="N31" s="31">
        <v>11976</v>
      </c>
      <c r="O31" s="16">
        <v>20.5</v>
      </c>
    </row>
    <row r="32" spans="2:15" ht="27" customHeight="1" x14ac:dyDescent="0.2">
      <c r="B32" s="45"/>
      <c r="C32" s="17" t="s">
        <v>44</v>
      </c>
      <c r="D32" s="32">
        <v>108</v>
      </c>
      <c r="E32" s="33">
        <v>494</v>
      </c>
      <c r="F32" s="33">
        <v>24</v>
      </c>
      <c r="G32" s="33">
        <v>2</v>
      </c>
      <c r="H32" s="33">
        <v>2</v>
      </c>
      <c r="I32" s="33">
        <v>0</v>
      </c>
      <c r="J32" s="33">
        <v>1</v>
      </c>
      <c r="K32" s="33">
        <v>1</v>
      </c>
      <c r="L32" s="33">
        <v>0</v>
      </c>
      <c r="M32" s="33">
        <v>632</v>
      </c>
      <c r="N32" s="33">
        <v>2447</v>
      </c>
      <c r="O32" s="18">
        <v>3.9</v>
      </c>
    </row>
    <row r="33" spans="2:15" ht="13.5" thickBot="1" x14ac:dyDescent="0.25">
      <c r="B33" s="40"/>
      <c r="C33" s="19" t="s">
        <v>45</v>
      </c>
      <c r="D33" s="34">
        <v>186</v>
      </c>
      <c r="E33" s="35">
        <v>174</v>
      </c>
      <c r="F33" s="35">
        <v>7</v>
      </c>
      <c r="G33" s="35">
        <v>2</v>
      </c>
      <c r="H33" s="35">
        <v>13</v>
      </c>
      <c r="I33" s="35">
        <v>0</v>
      </c>
      <c r="J33" s="35">
        <v>4</v>
      </c>
      <c r="K33" s="35">
        <v>0</v>
      </c>
      <c r="L33" s="35">
        <v>0</v>
      </c>
      <c r="M33" s="35">
        <v>386</v>
      </c>
      <c r="N33" s="35">
        <v>3156</v>
      </c>
      <c r="O33" s="20">
        <v>8.1999999999999993</v>
      </c>
    </row>
    <row r="34" spans="2:15" ht="25.5" x14ac:dyDescent="0.2">
      <c r="B34" s="39" t="s">
        <v>46</v>
      </c>
      <c r="C34" s="15" t="s">
        <v>47</v>
      </c>
      <c r="D34" s="30">
        <v>353</v>
      </c>
      <c r="E34" s="31">
        <v>399</v>
      </c>
      <c r="F34" s="31">
        <v>24</v>
      </c>
      <c r="G34" s="31">
        <v>10</v>
      </c>
      <c r="H34" s="31">
        <v>1</v>
      </c>
      <c r="I34" s="31">
        <v>0</v>
      </c>
      <c r="J34" s="31">
        <v>0</v>
      </c>
      <c r="K34" s="31">
        <v>1</v>
      </c>
      <c r="L34" s="31">
        <v>0</v>
      </c>
      <c r="M34" s="31">
        <v>788</v>
      </c>
      <c r="N34" s="31">
        <v>2386</v>
      </c>
      <c r="O34" s="16">
        <v>3</v>
      </c>
    </row>
    <row r="35" spans="2:15" ht="26.25" thickBot="1" x14ac:dyDescent="0.25">
      <c r="B35" s="40"/>
      <c r="C35" s="19" t="s">
        <v>48</v>
      </c>
      <c r="D35" s="34">
        <v>529</v>
      </c>
      <c r="E35" s="35">
        <v>790</v>
      </c>
      <c r="F35" s="35">
        <v>97</v>
      </c>
      <c r="G35" s="35">
        <v>23</v>
      </c>
      <c r="H35" s="35">
        <v>15</v>
      </c>
      <c r="I35" s="35">
        <v>3</v>
      </c>
      <c r="J35" s="35">
        <v>3</v>
      </c>
      <c r="K35" s="35">
        <v>1</v>
      </c>
      <c r="L35" s="35">
        <v>0</v>
      </c>
      <c r="M35" s="35">
        <v>1461</v>
      </c>
      <c r="N35" s="35">
        <v>9221</v>
      </c>
      <c r="O35" s="20">
        <v>6.3</v>
      </c>
    </row>
    <row r="36" spans="2:15" x14ac:dyDescent="0.2">
      <c r="B36" s="39" t="s">
        <v>49</v>
      </c>
      <c r="C36" s="15" t="s">
        <v>50</v>
      </c>
      <c r="D36" s="30">
        <v>46</v>
      </c>
      <c r="E36" s="31">
        <v>52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98</v>
      </c>
      <c r="N36" s="31">
        <v>37</v>
      </c>
      <c r="O36" s="16">
        <v>0.4</v>
      </c>
    </row>
    <row r="37" spans="2:15" x14ac:dyDescent="0.2">
      <c r="B37" s="45"/>
      <c r="C37" s="17" t="s">
        <v>51</v>
      </c>
      <c r="D37" s="32">
        <v>126</v>
      </c>
      <c r="E37" s="33">
        <v>234</v>
      </c>
      <c r="F37" s="33">
        <v>7</v>
      </c>
      <c r="G37" s="33">
        <v>4</v>
      </c>
      <c r="H37" s="33">
        <v>2</v>
      </c>
      <c r="I37" s="33">
        <v>0</v>
      </c>
      <c r="J37" s="33">
        <v>0</v>
      </c>
      <c r="K37" s="33">
        <v>0</v>
      </c>
      <c r="L37" s="33">
        <v>0</v>
      </c>
      <c r="M37" s="33">
        <v>373</v>
      </c>
      <c r="N37" s="33">
        <v>934</v>
      </c>
      <c r="O37" s="18">
        <v>2.5</v>
      </c>
    </row>
    <row r="38" spans="2:15" x14ac:dyDescent="0.2">
      <c r="B38" s="45"/>
      <c r="C38" s="17" t="s">
        <v>52</v>
      </c>
      <c r="D38" s="32">
        <v>15</v>
      </c>
      <c r="E38" s="33">
        <v>66</v>
      </c>
      <c r="F38" s="33">
        <v>1</v>
      </c>
      <c r="G38" s="33">
        <v>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83</v>
      </c>
      <c r="N38" s="33">
        <v>204</v>
      </c>
      <c r="O38" s="18">
        <v>2.5</v>
      </c>
    </row>
    <row r="39" spans="2:15" x14ac:dyDescent="0.2">
      <c r="B39" s="45"/>
      <c r="C39" s="17" t="s">
        <v>53</v>
      </c>
      <c r="D39" s="32">
        <v>22</v>
      </c>
      <c r="E39" s="33">
        <v>6</v>
      </c>
      <c r="F39" s="33">
        <v>1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29</v>
      </c>
      <c r="N39" s="33">
        <v>40</v>
      </c>
      <c r="O39" s="18">
        <v>1.4</v>
      </c>
    </row>
    <row r="40" spans="2:15" ht="13.5" thickBot="1" x14ac:dyDescent="0.25">
      <c r="B40" s="40"/>
      <c r="C40" s="19" t="s">
        <v>54</v>
      </c>
      <c r="D40" s="34">
        <v>244</v>
      </c>
      <c r="E40" s="35">
        <v>204</v>
      </c>
      <c r="F40" s="35">
        <v>26</v>
      </c>
      <c r="G40" s="35">
        <v>4</v>
      </c>
      <c r="H40" s="35">
        <v>14</v>
      </c>
      <c r="I40" s="35">
        <v>2</v>
      </c>
      <c r="J40" s="35">
        <v>10</v>
      </c>
      <c r="K40" s="35">
        <v>10</v>
      </c>
      <c r="L40" s="35">
        <v>0</v>
      </c>
      <c r="M40" s="35">
        <v>514</v>
      </c>
      <c r="N40" s="35">
        <v>9597</v>
      </c>
      <c r="O40" s="20">
        <v>18.7</v>
      </c>
    </row>
    <row r="41" spans="2:15" x14ac:dyDescent="0.2">
      <c r="B41" s="46"/>
      <c r="C41" s="21" t="s">
        <v>55</v>
      </c>
      <c r="D41" s="36">
        <f>SUM(D7:D40)</f>
        <v>5672</v>
      </c>
      <c r="E41" s="36">
        <f>SUM(E7:E40)</f>
        <v>7859</v>
      </c>
      <c r="F41" s="36">
        <f t="shared" ref="F41:M41" si="0">SUM(F7:F40)</f>
        <v>318</v>
      </c>
      <c r="G41" s="36">
        <f t="shared" si="0"/>
        <v>99</v>
      </c>
      <c r="H41" s="36">
        <f>SUM(H7:H40)</f>
        <v>107</v>
      </c>
      <c r="I41" s="36">
        <f t="shared" si="0"/>
        <v>18</v>
      </c>
      <c r="J41" s="36">
        <f t="shared" si="0"/>
        <v>37</v>
      </c>
      <c r="K41" s="36">
        <f>SUM(K7:K40)</f>
        <v>23</v>
      </c>
      <c r="L41" s="36">
        <f t="shared" si="0"/>
        <v>0</v>
      </c>
      <c r="M41" s="36">
        <f t="shared" si="0"/>
        <v>14133</v>
      </c>
      <c r="N41" s="36">
        <v>57182</v>
      </c>
      <c r="O41" s="22">
        <f>IF(M41=0,0,N41/$M$41)</f>
        <v>4.0459916507464797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40.133022005235972</v>
      </c>
      <c r="E42" s="24">
        <f t="shared" si="1"/>
        <v>55.607443571782355</v>
      </c>
      <c r="F42" s="24">
        <f t="shared" si="1"/>
        <v>2.2500530672893229</v>
      </c>
      <c r="G42" s="24">
        <f t="shared" si="1"/>
        <v>0.70048821906177039</v>
      </c>
      <c r="H42" s="24">
        <f t="shared" si="1"/>
        <v>0.75709332767282245</v>
      </c>
      <c r="I42" s="24">
        <f t="shared" si="1"/>
        <v>0.12736149437486732</v>
      </c>
      <c r="J42" s="24">
        <f t="shared" si="1"/>
        <v>0.26179862732611614</v>
      </c>
      <c r="K42" s="24">
        <f t="shared" si="1"/>
        <v>0.16273968725677493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68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37"/>
      <c r="N5" s="3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53</v>
      </c>
      <c r="E7" s="31">
        <v>6</v>
      </c>
      <c r="F7" s="31">
        <v>3</v>
      </c>
      <c r="G7" s="31">
        <v>1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63</v>
      </c>
      <c r="N7" s="31">
        <v>203.3</v>
      </c>
      <c r="O7" s="16">
        <v>3.2</v>
      </c>
    </row>
    <row r="8" spans="1:15" x14ac:dyDescent="0.2">
      <c r="B8" s="45"/>
      <c r="C8" s="17" t="s">
        <v>16</v>
      </c>
      <c r="D8" s="32">
        <v>2720</v>
      </c>
      <c r="E8" s="33">
        <v>1689</v>
      </c>
      <c r="F8" s="33">
        <v>7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4416</v>
      </c>
      <c r="N8" s="33">
        <v>1014.9</v>
      </c>
      <c r="O8" s="18">
        <v>0.2</v>
      </c>
    </row>
    <row r="9" spans="1:15" x14ac:dyDescent="0.2">
      <c r="B9" s="45"/>
      <c r="C9" s="17" t="s">
        <v>17</v>
      </c>
      <c r="D9" s="32">
        <v>442</v>
      </c>
      <c r="E9" s="33">
        <v>643</v>
      </c>
      <c r="F9" s="33">
        <v>13</v>
      </c>
      <c r="G9" s="33">
        <v>1</v>
      </c>
      <c r="H9" s="33">
        <v>2</v>
      </c>
      <c r="I9" s="33">
        <v>0</v>
      </c>
      <c r="J9" s="33">
        <v>0</v>
      </c>
      <c r="K9" s="33">
        <v>0</v>
      </c>
      <c r="L9" s="33">
        <v>0</v>
      </c>
      <c r="M9" s="33">
        <v>1101</v>
      </c>
      <c r="N9" s="33">
        <v>1105.7</v>
      </c>
      <c r="O9" s="18">
        <v>1</v>
      </c>
    </row>
    <row r="10" spans="1:15" x14ac:dyDescent="0.2">
      <c r="B10" s="45"/>
      <c r="C10" s="17" t="s">
        <v>18</v>
      </c>
      <c r="D10" s="32">
        <v>156</v>
      </c>
      <c r="E10" s="33">
        <v>667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824</v>
      </c>
      <c r="N10" s="33">
        <v>809.7</v>
      </c>
      <c r="O10" s="18">
        <v>1</v>
      </c>
    </row>
    <row r="11" spans="1:15" x14ac:dyDescent="0.2">
      <c r="B11" s="45"/>
      <c r="C11" s="17" t="s">
        <v>19</v>
      </c>
      <c r="D11" s="32">
        <v>184</v>
      </c>
      <c r="E11" s="33">
        <v>2940</v>
      </c>
      <c r="F11" s="33">
        <v>0</v>
      </c>
      <c r="G11" s="33">
        <v>1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3125</v>
      </c>
      <c r="N11" s="33">
        <v>1827.4</v>
      </c>
      <c r="O11" s="18">
        <v>0.6</v>
      </c>
    </row>
    <row r="12" spans="1:15" x14ac:dyDescent="0.2">
      <c r="B12" s="45"/>
      <c r="C12" s="17" t="s">
        <v>20</v>
      </c>
      <c r="D12" s="32">
        <v>1033</v>
      </c>
      <c r="E12" s="33">
        <v>3462</v>
      </c>
      <c r="F12" s="33">
        <v>13</v>
      </c>
      <c r="G12" s="33">
        <v>7</v>
      </c>
      <c r="H12" s="33">
        <v>6</v>
      </c>
      <c r="I12" s="33">
        <v>2</v>
      </c>
      <c r="J12" s="33">
        <v>0</v>
      </c>
      <c r="K12" s="33">
        <v>1</v>
      </c>
      <c r="L12" s="33">
        <v>0</v>
      </c>
      <c r="M12" s="33">
        <v>4524</v>
      </c>
      <c r="N12" s="33">
        <v>6303.5</v>
      </c>
      <c r="O12" s="18">
        <v>1.4</v>
      </c>
    </row>
    <row r="13" spans="1:15" ht="13.5" thickBot="1" x14ac:dyDescent="0.25">
      <c r="B13" s="40"/>
      <c r="C13" s="19" t="s">
        <v>21</v>
      </c>
      <c r="D13" s="34">
        <v>1137</v>
      </c>
      <c r="E13" s="35">
        <v>2166</v>
      </c>
      <c r="F13" s="35">
        <v>5</v>
      </c>
      <c r="G13" s="35">
        <v>3</v>
      </c>
      <c r="H13" s="35">
        <v>8</v>
      </c>
      <c r="I13" s="35">
        <v>2</v>
      </c>
      <c r="J13" s="35">
        <v>1</v>
      </c>
      <c r="K13" s="35">
        <v>0</v>
      </c>
      <c r="L13" s="35">
        <v>0</v>
      </c>
      <c r="M13" s="35">
        <v>3322</v>
      </c>
      <c r="N13" s="35">
        <v>3998</v>
      </c>
      <c r="O13" s="20">
        <v>1.2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5"/>
      <c r="C15" s="17" t="s">
        <v>24</v>
      </c>
      <c r="D15" s="32">
        <v>9</v>
      </c>
      <c r="E15" s="33">
        <v>0</v>
      </c>
      <c r="F15" s="33">
        <v>0</v>
      </c>
      <c r="G15" s="33">
        <v>1</v>
      </c>
      <c r="H15" s="33">
        <v>1</v>
      </c>
      <c r="I15" s="33">
        <v>0</v>
      </c>
      <c r="J15" s="33">
        <v>0</v>
      </c>
      <c r="K15" s="33">
        <v>0</v>
      </c>
      <c r="L15" s="33">
        <v>0</v>
      </c>
      <c r="M15" s="33">
        <v>11</v>
      </c>
      <c r="N15" s="33">
        <v>189.1</v>
      </c>
      <c r="O15" s="18">
        <v>17.2</v>
      </c>
    </row>
    <row r="16" spans="1:15" x14ac:dyDescent="0.2">
      <c r="B16" s="45"/>
      <c r="C16" s="17" t="s">
        <v>25</v>
      </c>
      <c r="D16" s="32">
        <v>2</v>
      </c>
      <c r="E16" s="33">
        <v>2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4</v>
      </c>
      <c r="N16" s="33">
        <v>2.6</v>
      </c>
      <c r="O16" s="18">
        <v>0.7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2</v>
      </c>
      <c r="E18" s="33">
        <v>4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6</v>
      </c>
      <c r="N18" s="33">
        <v>7.7</v>
      </c>
      <c r="O18" s="18">
        <v>1.3</v>
      </c>
    </row>
    <row r="19" spans="2:15" x14ac:dyDescent="0.2">
      <c r="B19" s="45"/>
      <c r="C19" s="17" t="s">
        <v>28</v>
      </c>
      <c r="D19" s="32">
        <v>2</v>
      </c>
      <c r="E19" s="33">
        <v>11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13</v>
      </c>
      <c r="N19" s="33">
        <v>29.6</v>
      </c>
      <c r="O19" s="18">
        <v>2.2999999999999998</v>
      </c>
    </row>
    <row r="20" spans="2:15" ht="13.5" thickBot="1" x14ac:dyDescent="0.25">
      <c r="B20" s="40"/>
      <c r="C20" s="19" t="s">
        <v>29</v>
      </c>
      <c r="D20" s="34">
        <v>14</v>
      </c>
      <c r="E20" s="35">
        <v>16</v>
      </c>
      <c r="F20" s="35">
        <v>1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31</v>
      </c>
      <c r="N20" s="35">
        <v>66.599999999999994</v>
      </c>
      <c r="O20" s="20">
        <v>2.1</v>
      </c>
    </row>
    <row r="21" spans="2:15" x14ac:dyDescent="0.2">
      <c r="B21" s="39" t="s">
        <v>30</v>
      </c>
      <c r="C21" s="15" t="s">
        <v>31</v>
      </c>
      <c r="D21" s="30">
        <v>59</v>
      </c>
      <c r="E21" s="31">
        <v>24</v>
      </c>
      <c r="F21" s="31">
        <v>1</v>
      </c>
      <c r="G21" s="31">
        <v>0</v>
      </c>
      <c r="H21" s="31">
        <v>3</v>
      </c>
      <c r="I21" s="31">
        <v>0</v>
      </c>
      <c r="J21" s="31">
        <v>0</v>
      </c>
      <c r="K21" s="31">
        <v>0</v>
      </c>
      <c r="L21" s="31">
        <v>0</v>
      </c>
      <c r="M21" s="31">
        <v>87</v>
      </c>
      <c r="N21" s="31">
        <v>404.1</v>
      </c>
      <c r="O21" s="16">
        <v>4.5999999999999996</v>
      </c>
    </row>
    <row r="22" spans="2:15" ht="13.5" thickBot="1" x14ac:dyDescent="0.25">
      <c r="B22" s="40"/>
      <c r="C22" s="19" t="s">
        <v>32</v>
      </c>
      <c r="D22" s="34">
        <v>39</v>
      </c>
      <c r="E22" s="35">
        <v>23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62</v>
      </c>
      <c r="N22" s="35">
        <v>11.6</v>
      </c>
      <c r="O22" s="20">
        <v>0.2</v>
      </c>
    </row>
    <row r="23" spans="2:15" ht="25.5" x14ac:dyDescent="0.2">
      <c r="B23" s="39" t="s">
        <v>33</v>
      </c>
      <c r="C23" s="15" t="s">
        <v>34</v>
      </c>
      <c r="D23" s="30">
        <v>122</v>
      </c>
      <c r="E23" s="31">
        <v>33</v>
      </c>
      <c r="F23" s="31">
        <v>6</v>
      </c>
      <c r="G23" s="31">
        <v>1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162</v>
      </c>
      <c r="N23" s="31">
        <v>358.5</v>
      </c>
      <c r="O23" s="16">
        <v>2.2000000000000002</v>
      </c>
    </row>
    <row r="24" spans="2:15" x14ac:dyDescent="0.2">
      <c r="B24" s="45"/>
      <c r="C24" s="17" t="s">
        <v>35</v>
      </c>
      <c r="D24" s="32">
        <v>155</v>
      </c>
      <c r="E24" s="33">
        <v>46</v>
      </c>
      <c r="F24" s="33">
        <v>10</v>
      </c>
      <c r="G24" s="33">
        <v>2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213</v>
      </c>
      <c r="N24" s="33">
        <v>489.1</v>
      </c>
      <c r="O24" s="18">
        <v>2.2999999999999998</v>
      </c>
    </row>
    <row r="25" spans="2:15" x14ac:dyDescent="0.2">
      <c r="B25" s="45"/>
      <c r="C25" s="17" t="s">
        <v>36</v>
      </c>
      <c r="D25" s="32">
        <v>21</v>
      </c>
      <c r="E25" s="33">
        <v>10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31</v>
      </c>
      <c r="N25" s="33">
        <v>6.9</v>
      </c>
      <c r="O25" s="18">
        <v>0.2</v>
      </c>
    </row>
    <row r="26" spans="2:15" x14ac:dyDescent="0.2">
      <c r="B26" s="45"/>
      <c r="C26" s="17" t="s">
        <v>37</v>
      </c>
      <c r="D26" s="32">
        <v>7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7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3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3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247</v>
      </c>
      <c r="E31" s="31">
        <v>34</v>
      </c>
      <c r="F31" s="31">
        <v>8</v>
      </c>
      <c r="G31" s="31">
        <v>15</v>
      </c>
      <c r="H31" s="31">
        <v>7</v>
      </c>
      <c r="I31" s="31">
        <v>2</v>
      </c>
      <c r="J31" s="31">
        <v>1</v>
      </c>
      <c r="K31" s="31">
        <v>0</v>
      </c>
      <c r="L31" s="31">
        <v>0</v>
      </c>
      <c r="M31" s="31">
        <v>314</v>
      </c>
      <c r="N31" s="31">
        <v>2784</v>
      </c>
      <c r="O31" s="16">
        <v>8.9</v>
      </c>
    </row>
    <row r="32" spans="2:15" ht="27" customHeight="1" x14ac:dyDescent="0.2">
      <c r="B32" s="45"/>
      <c r="C32" s="17" t="s">
        <v>44</v>
      </c>
      <c r="D32" s="32">
        <v>89</v>
      </c>
      <c r="E32" s="33">
        <v>85</v>
      </c>
      <c r="F32" s="33">
        <v>1</v>
      </c>
      <c r="G32" s="33">
        <v>0</v>
      </c>
      <c r="H32" s="33">
        <v>1</v>
      </c>
      <c r="I32" s="33">
        <v>0</v>
      </c>
      <c r="J32" s="33">
        <v>0</v>
      </c>
      <c r="K32" s="33">
        <v>0</v>
      </c>
      <c r="L32" s="33">
        <v>0</v>
      </c>
      <c r="M32" s="33">
        <v>176</v>
      </c>
      <c r="N32" s="33">
        <v>261.60000000000002</v>
      </c>
      <c r="O32" s="18">
        <v>1.5</v>
      </c>
    </row>
    <row r="33" spans="2:15" ht="13.5" thickBot="1" x14ac:dyDescent="0.25">
      <c r="B33" s="40"/>
      <c r="C33" s="19" t="s">
        <v>45</v>
      </c>
      <c r="D33" s="34">
        <v>184</v>
      </c>
      <c r="E33" s="35">
        <v>119</v>
      </c>
      <c r="F33" s="35">
        <v>2</v>
      </c>
      <c r="G33" s="35">
        <v>1</v>
      </c>
      <c r="H33" s="35">
        <v>16</v>
      </c>
      <c r="I33" s="35">
        <v>0</v>
      </c>
      <c r="J33" s="35">
        <v>5</v>
      </c>
      <c r="K33" s="35">
        <v>5</v>
      </c>
      <c r="L33" s="35">
        <v>0</v>
      </c>
      <c r="M33" s="35">
        <v>332</v>
      </c>
      <c r="N33" s="35">
        <v>5355.3</v>
      </c>
      <c r="O33" s="20">
        <v>16.100000000000001</v>
      </c>
    </row>
    <row r="34" spans="2:15" ht="25.5" x14ac:dyDescent="0.2">
      <c r="B34" s="39" t="s">
        <v>46</v>
      </c>
      <c r="C34" s="15" t="s">
        <v>47</v>
      </c>
      <c r="D34" s="30">
        <v>820</v>
      </c>
      <c r="E34" s="31">
        <v>222</v>
      </c>
      <c r="F34" s="31">
        <v>13</v>
      </c>
      <c r="G34" s="31">
        <v>4</v>
      </c>
      <c r="H34" s="31">
        <v>2</v>
      </c>
      <c r="I34" s="31">
        <v>0</v>
      </c>
      <c r="J34" s="31">
        <v>0</v>
      </c>
      <c r="K34" s="31">
        <v>0</v>
      </c>
      <c r="L34" s="31">
        <v>0</v>
      </c>
      <c r="M34" s="31">
        <v>1061</v>
      </c>
      <c r="N34" s="31">
        <v>1158.7</v>
      </c>
      <c r="O34" s="16">
        <v>1.1000000000000001</v>
      </c>
    </row>
    <row r="35" spans="2:15" ht="26.25" thickBot="1" x14ac:dyDescent="0.25">
      <c r="B35" s="40"/>
      <c r="C35" s="19" t="s">
        <v>48</v>
      </c>
      <c r="D35" s="34">
        <v>734</v>
      </c>
      <c r="E35" s="35">
        <v>371</v>
      </c>
      <c r="F35" s="35">
        <v>14</v>
      </c>
      <c r="G35" s="35">
        <v>2</v>
      </c>
      <c r="H35" s="35">
        <v>5</v>
      </c>
      <c r="I35" s="35">
        <v>0</v>
      </c>
      <c r="J35" s="35">
        <v>1</v>
      </c>
      <c r="K35" s="35">
        <v>0</v>
      </c>
      <c r="L35" s="35">
        <v>0</v>
      </c>
      <c r="M35" s="35">
        <v>1127</v>
      </c>
      <c r="N35" s="35">
        <v>1954.9</v>
      </c>
      <c r="O35" s="20">
        <v>1.7</v>
      </c>
    </row>
    <row r="36" spans="2:15" x14ac:dyDescent="0.2">
      <c r="B36" s="39" t="s">
        <v>49</v>
      </c>
      <c r="C36" s="15" t="s">
        <v>50</v>
      </c>
      <c r="D36" s="30">
        <v>29</v>
      </c>
      <c r="E36" s="31">
        <v>42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71</v>
      </c>
      <c r="N36" s="31">
        <v>49.7</v>
      </c>
      <c r="O36" s="16">
        <v>0.7</v>
      </c>
    </row>
    <row r="37" spans="2:15" x14ac:dyDescent="0.2">
      <c r="B37" s="45"/>
      <c r="C37" s="17" t="s">
        <v>51</v>
      </c>
      <c r="D37" s="32">
        <v>147</v>
      </c>
      <c r="E37" s="33">
        <v>80</v>
      </c>
      <c r="F37" s="33">
        <v>0</v>
      </c>
      <c r="G37" s="33">
        <v>0</v>
      </c>
      <c r="H37" s="33">
        <v>1</v>
      </c>
      <c r="I37" s="33">
        <v>0</v>
      </c>
      <c r="J37" s="33">
        <v>0</v>
      </c>
      <c r="K37" s="33">
        <v>0</v>
      </c>
      <c r="L37" s="33">
        <v>0</v>
      </c>
      <c r="M37" s="33">
        <v>228</v>
      </c>
      <c r="N37" s="33">
        <v>161.9</v>
      </c>
      <c r="O37" s="18">
        <v>0.7</v>
      </c>
    </row>
    <row r="38" spans="2:15" x14ac:dyDescent="0.2">
      <c r="B38" s="45"/>
      <c r="C38" s="17" t="s">
        <v>52</v>
      </c>
      <c r="D38" s="32">
        <v>16</v>
      </c>
      <c r="E38" s="33">
        <v>27</v>
      </c>
      <c r="F38" s="33">
        <v>1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44</v>
      </c>
      <c r="N38" s="33">
        <v>63.7</v>
      </c>
      <c r="O38" s="18">
        <v>1.4</v>
      </c>
    </row>
    <row r="39" spans="2:15" x14ac:dyDescent="0.2">
      <c r="B39" s="45"/>
      <c r="C39" s="17" t="s">
        <v>53</v>
      </c>
      <c r="D39" s="32">
        <v>53</v>
      </c>
      <c r="E39" s="33">
        <v>71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124</v>
      </c>
      <c r="N39" s="33">
        <v>30.8</v>
      </c>
      <c r="O39" s="18">
        <v>0.2</v>
      </c>
    </row>
    <row r="40" spans="2:15" ht="13.5" thickBot="1" x14ac:dyDescent="0.25">
      <c r="B40" s="40"/>
      <c r="C40" s="19" t="s">
        <v>54</v>
      </c>
      <c r="D40" s="34">
        <v>302</v>
      </c>
      <c r="E40" s="35">
        <v>416</v>
      </c>
      <c r="F40" s="35">
        <v>5</v>
      </c>
      <c r="G40" s="35">
        <v>2</v>
      </c>
      <c r="H40" s="35">
        <v>4</v>
      </c>
      <c r="I40" s="35">
        <v>0</v>
      </c>
      <c r="J40" s="35">
        <v>2</v>
      </c>
      <c r="K40" s="35">
        <v>2</v>
      </c>
      <c r="L40" s="35">
        <v>0</v>
      </c>
      <c r="M40" s="35">
        <v>733</v>
      </c>
      <c r="N40" s="35">
        <v>2222.6</v>
      </c>
      <c r="O40" s="20">
        <v>3</v>
      </c>
    </row>
    <row r="41" spans="2:15" x14ac:dyDescent="0.2">
      <c r="B41" s="46"/>
      <c r="C41" s="21" t="s">
        <v>55</v>
      </c>
      <c r="D41" s="36">
        <f>SUM(D7:D40)</f>
        <v>8782</v>
      </c>
      <c r="E41" s="36">
        <f>SUM(E7:E40)</f>
        <v>13209</v>
      </c>
      <c r="F41" s="36">
        <f t="shared" ref="F41:N41" si="0">SUM(F7:F40)</f>
        <v>104</v>
      </c>
      <c r="G41" s="36">
        <f t="shared" si="0"/>
        <v>41</v>
      </c>
      <c r="H41" s="36">
        <f>SUM(H7:H40)</f>
        <v>56</v>
      </c>
      <c r="I41" s="36">
        <f t="shared" si="0"/>
        <v>6</v>
      </c>
      <c r="J41" s="36">
        <f t="shared" si="0"/>
        <v>10</v>
      </c>
      <c r="K41" s="36">
        <f>SUM(K7:K40)</f>
        <v>8</v>
      </c>
      <c r="L41" s="36">
        <f t="shared" si="0"/>
        <v>0</v>
      </c>
      <c r="M41" s="36">
        <f t="shared" si="0"/>
        <v>22216</v>
      </c>
      <c r="N41" s="36">
        <f t="shared" si="0"/>
        <v>30871.500000000004</v>
      </c>
      <c r="O41" s="22">
        <f>IF(M41=0,0,N41/$M$41)</f>
        <v>1.3896065898451568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39.530068419157367</v>
      </c>
      <c r="E42" s="24">
        <f t="shared" si="1"/>
        <v>59.457148001440409</v>
      </c>
      <c r="F42" s="24">
        <f t="shared" si="1"/>
        <v>0.46813107670147641</v>
      </c>
      <c r="G42" s="24">
        <f t="shared" si="1"/>
        <v>0.18455167446885129</v>
      </c>
      <c r="H42" s="24">
        <f t="shared" si="1"/>
        <v>0.25207057976233344</v>
      </c>
      <c r="I42" s="24">
        <f t="shared" si="1"/>
        <v>2.7007562117392869E-2</v>
      </c>
      <c r="J42" s="24">
        <f t="shared" si="1"/>
        <v>4.5012603528988115E-2</v>
      </c>
      <c r="K42" s="24">
        <f t="shared" si="1"/>
        <v>3.6010082823190494E-2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1:B22"/>
    <mergeCell ref="B1:C1"/>
    <mergeCell ref="B3:C3"/>
    <mergeCell ref="D5:L5"/>
    <mergeCell ref="B7:B13"/>
    <mergeCell ref="B14:B20"/>
    <mergeCell ref="B23:B30"/>
    <mergeCell ref="B31:B33"/>
    <mergeCell ref="B34:B35"/>
    <mergeCell ref="B36:B40"/>
    <mergeCell ref="B41:B42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69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38"/>
      <c r="N5" s="38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75</v>
      </c>
      <c r="E7" s="31">
        <v>6</v>
      </c>
      <c r="F7" s="31">
        <v>6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87</v>
      </c>
      <c r="N7" s="31">
        <v>214.2</v>
      </c>
      <c r="O7" s="16">
        <v>2.5</v>
      </c>
    </row>
    <row r="8" spans="1:15" x14ac:dyDescent="0.2">
      <c r="B8" s="45"/>
      <c r="C8" s="17" t="s">
        <v>16</v>
      </c>
      <c r="D8" s="32">
        <v>2714</v>
      </c>
      <c r="E8" s="33">
        <v>1581</v>
      </c>
      <c r="F8" s="33">
        <v>1</v>
      </c>
      <c r="G8" s="33">
        <v>1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4297</v>
      </c>
      <c r="N8" s="33">
        <v>789.8</v>
      </c>
      <c r="O8" s="18">
        <v>0.2</v>
      </c>
    </row>
    <row r="9" spans="1:15" x14ac:dyDescent="0.2">
      <c r="B9" s="45"/>
      <c r="C9" s="17" t="s">
        <v>17</v>
      </c>
      <c r="D9" s="32">
        <v>523</v>
      </c>
      <c r="E9" s="33">
        <v>501</v>
      </c>
      <c r="F9" s="33">
        <v>5</v>
      </c>
      <c r="G9" s="33">
        <v>1</v>
      </c>
      <c r="H9" s="33">
        <v>0</v>
      </c>
      <c r="I9" s="33">
        <v>0</v>
      </c>
      <c r="J9" s="33">
        <v>1</v>
      </c>
      <c r="K9" s="33">
        <v>0</v>
      </c>
      <c r="L9" s="33">
        <v>0</v>
      </c>
      <c r="M9" s="33">
        <v>1031</v>
      </c>
      <c r="N9" s="33">
        <v>691.6</v>
      </c>
      <c r="O9" s="18">
        <v>0.7</v>
      </c>
    </row>
    <row r="10" spans="1:15" x14ac:dyDescent="0.2">
      <c r="B10" s="45"/>
      <c r="C10" s="17" t="s">
        <v>18</v>
      </c>
      <c r="D10" s="32">
        <v>246</v>
      </c>
      <c r="E10" s="33">
        <v>544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791</v>
      </c>
      <c r="N10" s="33">
        <v>581.5</v>
      </c>
      <c r="O10" s="18">
        <v>0.7</v>
      </c>
    </row>
    <row r="11" spans="1:15" x14ac:dyDescent="0.2">
      <c r="B11" s="45"/>
      <c r="C11" s="17" t="s">
        <v>19</v>
      </c>
      <c r="D11" s="32">
        <v>184</v>
      </c>
      <c r="E11" s="33">
        <v>2879</v>
      </c>
      <c r="F11" s="33">
        <v>0</v>
      </c>
      <c r="G11" s="33">
        <v>0</v>
      </c>
      <c r="H11" s="33">
        <v>0</v>
      </c>
      <c r="I11" s="33">
        <v>0</v>
      </c>
      <c r="J11" s="33">
        <v>1</v>
      </c>
      <c r="K11" s="33">
        <v>0</v>
      </c>
      <c r="L11" s="33">
        <v>0</v>
      </c>
      <c r="M11" s="33">
        <v>3064</v>
      </c>
      <c r="N11" s="33">
        <v>1987.8</v>
      </c>
      <c r="O11" s="18">
        <v>0.6</v>
      </c>
    </row>
    <row r="12" spans="1:15" x14ac:dyDescent="0.2">
      <c r="B12" s="45"/>
      <c r="C12" s="17" t="s">
        <v>20</v>
      </c>
      <c r="D12" s="32">
        <v>978</v>
      </c>
      <c r="E12" s="33">
        <v>3417</v>
      </c>
      <c r="F12" s="33">
        <v>18</v>
      </c>
      <c r="G12" s="33">
        <v>5</v>
      </c>
      <c r="H12" s="33">
        <v>6</v>
      </c>
      <c r="I12" s="33">
        <v>0</v>
      </c>
      <c r="J12" s="33">
        <v>0</v>
      </c>
      <c r="K12" s="33">
        <v>0</v>
      </c>
      <c r="L12" s="33">
        <v>0</v>
      </c>
      <c r="M12" s="33">
        <v>4424</v>
      </c>
      <c r="N12" s="33">
        <v>5725.9</v>
      </c>
      <c r="O12" s="18">
        <v>1.3</v>
      </c>
    </row>
    <row r="13" spans="1:15" ht="13.5" thickBot="1" x14ac:dyDescent="0.25">
      <c r="B13" s="40"/>
      <c r="C13" s="19" t="s">
        <v>21</v>
      </c>
      <c r="D13" s="34">
        <v>839</v>
      </c>
      <c r="E13" s="35">
        <v>2078</v>
      </c>
      <c r="F13" s="35">
        <v>7</v>
      </c>
      <c r="G13" s="35">
        <v>1</v>
      </c>
      <c r="H13" s="35">
        <v>0</v>
      </c>
      <c r="I13" s="35">
        <v>1</v>
      </c>
      <c r="J13" s="35">
        <v>0</v>
      </c>
      <c r="K13" s="35">
        <v>0</v>
      </c>
      <c r="L13" s="35">
        <v>0</v>
      </c>
      <c r="M13" s="35">
        <v>2926</v>
      </c>
      <c r="N13" s="35">
        <v>2506.4</v>
      </c>
      <c r="O13" s="20">
        <v>0.9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3</v>
      </c>
      <c r="F14" s="31">
        <v>1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4</v>
      </c>
      <c r="N14" s="31">
        <v>29.3</v>
      </c>
      <c r="O14" s="16">
        <v>7.3</v>
      </c>
    </row>
    <row r="15" spans="1:15" x14ac:dyDescent="0.2">
      <c r="B15" s="45"/>
      <c r="C15" s="17" t="s">
        <v>24</v>
      </c>
      <c r="D15" s="32">
        <v>10</v>
      </c>
      <c r="E15" s="33">
        <v>0</v>
      </c>
      <c r="F15" s="33">
        <v>0</v>
      </c>
      <c r="G15" s="33">
        <v>1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11</v>
      </c>
      <c r="N15" s="33">
        <v>63</v>
      </c>
      <c r="O15" s="18">
        <v>5.7</v>
      </c>
    </row>
    <row r="16" spans="1:15" x14ac:dyDescent="0.2">
      <c r="B16" s="45"/>
      <c r="C16" s="17" t="s">
        <v>25</v>
      </c>
      <c r="D16" s="32">
        <v>3</v>
      </c>
      <c r="E16" s="33">
        <v>8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11</v>
      </c>
      <c r="N16" s="33">
        <v>12.8</v>
      </c>
      <c r="O16" s="18">
        <v>1.2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0</v>
      </c>
      <c r="E18" s="33">
        <v>2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2</v>
      </c>
      <c r="N18" s="33">
        <v>6.6</v>
      </c>
      <c r="O18" s="18">
        <v>3.3</v>
      </c>
    </row>
    <row r="19" spans="2:15" x14ac:dyDescent="0.2">
      <c r="B19" s="45"/>
      <c r="C19" s="17" t="s">
        <v>28</v>
      </c>
      <c r="D19" s="32">
        <v>4</v>
      </c>
      <c r="E19" s="33">
        <v>18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22</v>
      </c>
      <c r="N19" s="33">
        <v>43.7</v>
      </c>
      <c r="O19" s="18">
        <v>2</v>
      </c>
    </row>
    <row r="20" spans="2:15" ht="13.5" thickBot="1" x14ac:dyDescent="0.25">
      <c r="B20" s="40"/>
      <c r="C20" s="19" t="s">
        <v>29</v>
      </c>
      <c r="D20" s="34">
        <v>12</v>
      </c>
      <c r="E20" s="35">
        <v>22</v>
      </c>
      <c r="F20" s="35">
        <v>1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35</v>
      </c>
      <c r="N20" s="35">
        <v>75.5</v>
      </c>
      <c r="O20" s="20">
        <v>2.2000000000000002</v>
      </c>
    </row>
    <row r="21" spans="2:15" x14ac:dyDescent="0.2">
      <c r="B21" s="39" t="s">
        <v>30</v>
      </c>
      <c r="C21" s="15" t="s">
        <v>31</v>
      </c>
      <c r="D21" s="30">
        <v>57</v>
      </c>
      <c r="E21" s="31">
        <v>22</v>
      </c>
      <c r="F21" s="31">
        <v>2</v>
      </c>
      <c r="G21" s="31">
        <v>0</v>
      </c>
      <c r="H21" s="31">
        <v>2</v>
      </c>
      <c r="I21" s="31">
        <v>2</v>
      </c>
      <c r="J21" s="31">
        <v>0</v>
      </c>
      <c r="K21" s="31">
        <v>0</v>
      </c>
      <c r="L21" s="31">
        <v>0</v>
      </c>
      <c r="M21" s="31">
        <v>85</v>
      </c>
      <c r="N21" s="31">
        <v>654.9</v>
      </c>
      <c r="O21" s="16">
        <v>7.7</v>
      </c>
    </row>
    <row r="22" spans="2:15" ht="13.5" thickBot="1" x14ac:dyDescent="0.25">
      <c r="B22" s="40"/>
      <c r="C22" s="19" t="s">
        <v>32</v>
      </c>
      <c r="D22" s="34">
        <v>34</v>
      </c>
      <c r="E22" s="35">
        <v>27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61</v>
      </c>
      <c r="N22" s="35">
        <v>16.600000000000001</v>
      </c>
      <c r="O22" s="20">
        <v>0.3</v>
      </c>
    </row>
    <row r="23" spans="2:15" ht="25.5" x14ac:dyDescent="0.2">
      <c r="B23" s="39" t="s">
        <v>33</v>
      </c>
      <c r="C23" s="15" t="s">
        <v>34</v>
      </c>
      <c r="D23" s="30">
        <v>138</v>
      </c>
      <c r="E23" s="31">
        <v>27</v>
      </c>
      <c r="F23" s="31">
        <v>7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172</v>
      </c>
      <c r="N23" s="31">
        <v>315.10000000000002</v>
      </c>
      <c r="O23" s="16">
        <v>1.8</v>
      </c>
    </row>
    <row r="24" spans="2:15" x14ac:dyDescent="0.2">
      <c r="B24" s="45"/>
      <c r="C24" s="17" t="s">
        <v>35</v>
      </c>
      <c r="D24" s="32">
        <v>144</v>
      </c>
      <c r="E24" s="33">
        <v>50</v>
      </c>
      <c r="F24" s="33">
        <v>1</v>
      </c>
      <c r="G24" s="33">
        <v>0</v>
      </c>
      <c r="H24" s="33">
        <v>3</v>
      </c>
      <c r="I24" s="33">
        <v>0</v>
      </c>
      <c r="J24" s="33">
        <v>0</v>
      </c>
      <c r="K24" s="33">
        <v>0</v>
      </c>
      <c r="L24" s="33">
        <v>0</v>
      </c>
      <c r="M24" s="33">
        <v>198</v>
      </c>
      <c r="N24" s="33">
        <v>385</v>
      </c>
      <c r="O24" s="18">
        <v>1.9</v>
      </c>
    </row>
    <row r="25" spans="2:15" x14ac:dyDescent="0.2">
      <c r="B25" s="45"/>
      <c r="C25" s="17" t="s">
        <v>36</v>
      </c>
      <c r="D25" s="32">
        <v>17</v>
      </c>
      <c r="E25" s="33">
        <v>15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32</v>
      </c>
      <c r="N25" s="33">
        <v>16.2</v>
      </c>
      <c r="O25" s="18">
        <v>0.5</v>
      </c>
    </row>
    <row r="26" spans="2:15" x14ac:dyDescent="0.2">
      <c r="B26" s="45"/>
      <c r="C26" s="17" t="s">
        <v>37</v>
      </c>
      <c r="D26" s="32">
        <v>7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7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3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3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244</v>
      </c>
      <c r="E31" s="31">
        <v>44</v>
      </c>
      <c r="F31" s="31">
        <v>8</v>
      </c>
      <c r="G31" s="31">
        <v>6</v>
      </c>
      <c r="H31" s="31">
        <v>3</v>
      </c>
      <c r="I31" s="31">
        <v>0</v>
      </c>
      <c r="J31" s="31">
        <v>2</v>
      </c>
      <c r="K31" s="31">
        <v>1</v>
      </c>
      <c r="L31" s="31">
        <v>0</v>
      </c>
      <c r="M31" s="31">
        <v>308</v>
      </c>
      <c r="N31" s="31">
        <v>1989.6</v>
      </c>
      <c r="O31" s="16">
        <v>6.5</v>
      </c>
    </row>
    <row r="32" spans="2:15" ht="27" customHeight="1" x14ac:dyDescent="0.2">
      <c r="B32" s="45"/>
      <c r="C32" s="17" t="s">
        <v>44</v>
      </c>
      <c r="D32" s="32">
        <v>71</v>
      </c>
      <c r="E32" s="33">
        <v>95</v>
      </c>
      <c r="F32" s="33">
        <v>3</v>
      </c>
      <c r="G32" s="33">
        <v>0</v>
      </c>
      <c r="H32" s="33">
        <v>1</v>
      </c>
      <c r="I32" s="33">
        <v>0</v>
      </c>
      <c r="J32" s="33">
        <v>0</v>
      </c>
      <c r="K32" s="33">
        <v>0</v>
      </c>
      <c r="L32" s="33">
        <v>0</v>
      </c>
      <c r="M32" s="33">
        <v>170</v>
      </c>
      <c r="N32" s="33">
        <v>378.2</v>
      </c>
      <c r="O32" s="18">
        <v>2.2000000000000002</v>
      </c>
    </row>
    <row r="33" spans="2:15" ht="13.5" thickBot="1" x14ac:dyDescent="0.25">
      <c r="B33" s="40"/>
      <c r="C33" s="19" t="s">
        <v>45</v>
      </c>
      <c r="D33" s="34">
        <v>165</v>
      </c>
      <c r="E33" s="35">
        <v>109</v>
      </c>
      <c r="F33" s="35">
        <v>4</v>
      </c>
      <c r="G33" s="35">
        <v>0</v>
      </c>
      <c r="H33" s="35">
        <v>4</v>
      </c>
      <c r="I33" s="35">
        <v>5</v>
      </c>
      <c r="J33" s="35">
        <v>2</v>
      </c>
      <c r="K33" s="35">
        <v>2</v>
      </c>
      <c r="L33" s="35">
        <v>0</v>
      </c>
      <c r="M33" s="35">
        <v>291</v>
      </c>
      <c r="N33" s="35">
        <v>2780</v>
      </c>
      <c r="O33" s="20">
        <v>9.6</v>
      </c>
    </row>
    <row r="34" spans="2:15" ht="25.5" x14ac:dyDescent="0.2">
      <c r="B34" s="39" t="s">
        <v>46</v>
      </c>
      <c r="C34" s="15" t="s">
        <v>47</v>
      </c>
      <c r="D34" s="30">
        <v>828</v>
      </c>
      <c r="E34" s="31">
        <v>192</v>
      </c>
      <c r="F34" s="31">
        <v>18</v>
      </c>
      <c r="G34" s="31">
        <v>3</v>
      </c>
      <c r="H34" s="31">
        <v>6</v>
      </c>
      <c r="I34" s="31">
        <v>0</v>
      </c>
      <c r="J34" s="31">
        <v>0</v>
      </c>
      <c r="K34" s="31">
        <v>0</v>
      </c>
      <c r="L34" s="31">
        <v>0</v>
      </c>
      <c r="M34" s="31">
        <v>1047</v>
      </c>
      <c r="N34" s="31">
        <v>1775.5</v>
      </c>
      <c r="O34" s="16">
        <v>1.7</v>
      </c>
    </row>
    <row r="35" spans="2:15" ht="26.25" thickBot="1" x14ac:dyDescent="0.25">
      <c r="B35" s="40"/>
      <c r="C35" s="19" t="s">
        <v>48</v>
      </c>
      <c r="D35" s="34">
        <v>733</v>
      </c>
      <c r="E35" s="35">
        <v>333</v>
      </c>
      <c r="F35" s="35">
        <v>14</v>
      </c>
      <c r="G35" s="35">
        <v>4</v>
      </c>
      <c r="H35" s="35">
        <v>4</v>
      </c>
      <c r="I35" s="35">
        <v>0</v>
      </c>
      <c r="J35" s="35">
        <v>0</v>
      </c>
      <c r="K35" s="35">
        <v>1</v>
      </c>
      <c r="L35" s="35">
        <v>0</v>
      </c>
      <c r="M35" s="35">
        <v>1089</v>
      </c>
      <c r="N35" s="35">
        <v>2025.7</v>
      </c>
      <c r="O35" s="20">
        <v>1.9</v>
      </c>
    </row>
    <row r="36" spans="2:15" x14ac:dyDescent="0.2">
      <c r="B36" s="39" t="s">
        <v>49</v>
      </c>
      <c r="C36" s="15" t="s">
        <v>50</v>
      </c>
      <c r="D36" s="30">
        <v>23</v>
      </c>
      <c r="E36" s="31">
        <v>35</v>
      </c>
      <c r="F36" s="31">
        <v>0</v>
      </c>
      <c r="G36" s="31">
        <v>0</v>
      </c>
      <c r="H36" s="31">
        <v>0</v>
      </c>
      <c r="I36" s="31">
        <v>1</v>
      </c>
      <c r="J36" s="31">
        <v>0</v>
      </c>
      <c r="K36" s="31">
        <v>0</v>
      </c>
      <c r="L36" s="31">
        <v>0</v>
      </c>
      <c r="M36" s="31">
        <v>59</v>
      </c>
      <c r="N36" s="31">
        <v>179.2</v>
      </c>
      <c r="O36" s="16">
        <v>3</v>
      </c>
    </row>
    <row r="37" spans="2:15" x14ac:dyDescent="0.2">
      <c r="B37" s="45"/>
      <c r="C37" s="17" t="s">
        <v>51</v>
      </c>
      <c r="D37" s="32">
        <v>150</v>
      </c>
      <c r="E37" s="33">
        <v>73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224</v>
      </c>
      <c r="N37" s="33">
        <v>49.8</v>
      </c>
      <c r="O37" s="18">
        <v>0.2</v>
      </c>
    </row>
    <row r="38" spans="2:15" x14ac:dyDescent="0.2">
      <c r="B38" s="45"/>
      <c r="C38" s="17" t="s">
        <v>52</v>
      </c>
      <c r="D38" s="32">
        <v>16</v>
      </c>
      <c r="E38" s="33">
        <v>29</v>
      </c>
      <c r="F38" s="33">
        <v>1</v>
      </c>
      <c r="G38" s="33">
        <v>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47</v>
      </c>
      <c r="N38" s="33">
        <v>154.80000000000001</v>
      </c>
      <c r="O38" s="18">
        <v>3.3</v>
      </c>
    </row>
    <row r="39" spans="2:15" x14ac:dyDescent="0.2">
      <c r="B39" s="45"/>
      <c r="C39" s="17" t="s">
        <v>53</v>
      </c>
      <c r="D39" s="32">
        <v>51</v>
      </c>
      <c r="E39" s="33">
        <v>120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171</v>
      </c>
      <c r="N39" s="33">
        <v>56.7</v>
      </c>
      <c r="O39" s="18">
        <v>0.3</v>
      </c>
    </row>
    <row r="40" spans="2:15" ht="13.5" thickBot="1" x14ac:dyDescent="0.25">
      <c r="B40" s="40"/>
      <c r="C40" s="19" t="s">
        <v>54</v>
      </c>
      <c r="D40" s="34">
        <v>219</v>
      </c>
      <c r="E40" s="35">
        <v>351</v>
      </c>
      <c r="F40" s="35">
        <v>4</v>
      </c>
      <c r="G40" s="35">
        <v>0</v>
      </c>
      <c r="H40" s="35">
        <v>1</v>
      </c>
      <c r="I40" s="35">
        <v>2</v>
      </c>
      <c r="J40" s="35">
        <v>2</v>
      </c>
      <c r="K40" s="35">
        <v>0</v>
      </c>
      <c r="L40" s="35">
        <v>0</v>
      </c>
      <c r="M40" s="35">
        <v>579</v>
      </c>
      <c r="N40" s="35">
        <v>1302.2</v>
      </c>
      <c r="O40" s="20">
        <v>2.2000000000000002</v>
      </c>
    </row>
    <row r="41" spans="2:15" x14ac:dyDescent="0.2">
      <c r="B41" s="46"/>
      <c r="C41" s="21" t="s">
        <v>55</v>
      </c>
      <c r="D41" s="36">
        <f>SUM(D7:D40)</f>
        <v>8489</v>
      </c>
      <c r="E41" s="36">
        <f>SUM(E7:E40)</f>
        <v>12581</v>
      </c>
      <c r="F41" s="36">
        <f t="shared" ref="F41:N41" si="0">SUM(F7:F40)</f>
        <v>103</v>
      </c>
      <c r="G41" s="36">
        <f t="shared" si="0"/>
        <v>23</v>
      </c>
      <c r="H41" s="36">
        <f>SUM(H7:H40)</f>
        <v>30</v>
      </c>
      <c r="I41" s="36">
        <f t="shared" si="0"/>
        <v>11</v>
      </c>
      <c r="J41" s="36">
        <f t="shared" si="0"/>
        <v>8</v>
      </c>
      <c r="K41" s="36">
        <f>SUM(K7:K40)</f>
        <v>4</v>
      </c>
      <c r="L41" s="36">
        <f t="shared" si="0"/>
        <v>0</v>
      </c>
      <c r="M41" s="36">
        <f t="shared" si="0"/>
        <v>21249</v>
      </c>
      <c r="N41" s="36">
        <f t="shared" si="0"/>
        <v>24807.600000000002</v>
      </c>
      <c r="O41" s="22">
        <f>IF(M41=0,0,N41/$M$41)</f>
        <v>1.167471410419314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39.950115299543512</v>
      </c>
      <c r="E42" s="24">
        <f t="shared" si="1"/>
        <v>59.207492117276104</v>
      </c>
      <c r="F42" s="24">
        <f t="shared" si="1"/>
        <v>0.48472869311497008</v>
      </c>
      <c r="G42" s="24">
        <f t="shared" si="1"/>
        <v>0.1082403877829545</v>
      </c>
      <c r="H42" s="24">
        <f t="shared" si="1"/>
        <v>0.14118311449950585</v>
      </c>
      <c r="I42" s="24">
        <f t="shared" si="1"/>
        <v>5.1767141983152146E-2</v>
      </c>
      <c r="J42" s="24">
        <f t="shared" si="1"/>
        <v>3.764883053320156E-2</v>
      </c>
      <c r="K42" s="24">
        <f t="shared" si="1"/>
        <v>1.882441526660078E-2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60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46</v>
      </c>
      <c r="E7" s="31">
        <v>31</v>
      </c>
      <c r="F7" s="31">
        <v>7</v>
      </c>
      <c r="G7" s="31">
        <v>1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85</v>
      </c>
      <c r="N7" s="31">
        <v>353.4</v>
      </c>
      <c r="O7" s="16">
        <v>4.2</v>
      </c>
    </row>
    <row r="8" spans="1:15" x14ac:dyDescent="0.2">
      <c r="B8" s="45"/>
      <c r="C8" s="17" t="s">
        <v>16</v>
      </c>
      <c r="D8" s="32">
        <v>2224</v>
      </c>
      <c r="E8" s="33">
        <v>3098</v>
      </c>
      <c r="F8" s="33">
        <v>1</v>
      </c>
      <c r="G8" s="33">
        <v>0</v>
      </c>
      <c r="H8" s="33">
        <v>0</v>
      </c>
      <c r="I8" s="33">
        <v>0</v>
      </c>
      <c r="J8" s="33">
        <v>1</v>
      </c>
      <c r="K8" s="33">
        <v>1</v>
      </c>
      <c r="L8" s="33">
        <v>0</v>
      </c>
      <c r="M8" s="33">
        <v>5325</v>
      </c>
      <c r="N8" s="33">
        <v>1971</v>
      </c>
      <c r="O8" s="18">
        <v>0.4</v>
      </c>
    </row>
    <row r="9" spans="1:15" x14ac:dyDescent="0.2">
      <c r="B9" s="45"/>
      <c r="C9" s="17" t="s">
        <v>17</v>
      </c>
      <c r="D9" s="32">
        <v>616</v>
      </c>
      <c r="E9" s="33">
        <v>1114</v>
      </c>
      <c r="F9" s="33">
        <v>7</v>
      </c>
      <c r="G9" s="33">
        <v>1</v>
      </c>
      <c r="H9" s="33">
        <v>5</v>
      </c>
      <c r="I9" s="33">
        <v>0</v>
      </c>
      <c r="J9" s="33">
        <v>0</v>
      </c>
      <c r="K9" s="33">
        <v>0</v>
      </c>
      <c r="L9" s="33">
        <v>0</v>
      </c>
      <c r="M9" s="33">
        <v>1743</v>
      </c>
      <c r="N9" s="33">
        <v>1744</v>
      </c>
      <c r="O9" s="18">
        <v>1</v>
      </c>
    </row>
    <row r="10" spans="1:15" x14ac:dyDescent="0.2">
      <c r="B10" s="45"/>
      <c r="C10" s="17" t="s">
        <v>18</v>
      </c>
      <c r="D10" s="32">
        <v>69</v>
      </c>
      <c r="E10" s="33">
        <v>61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130</v>
      </c>
      <c r="N10" s="33">
        <v>40</v>
      </c>
      <c r="O10" s="18">
        <v>0.3</v>
      </c>
    </row>
    <row r="11" spans="1:15" x14ac:dyDescent="0.2">
      <c r="B11" s="45"/>
      <c r="C11" s="17" t="s">
        <v>19</v>
      </c>
      <c r="D11" s="32">
        <v>6</v>
      </c>
      <c r="E11" s="33">
        <v>6</v>
      </c>
      <c r="F11" s="33">
        <v>0</v>
      </c>
      <c r="G11" s="33">
        <v>1</v>
      </c>
      <c r="H11" s="33">
        <v>0</v>
      </c>
      <c r="I11" s="33">
        <v>1</v>
      </c>
      <c r="J11" s="33">
        <v>0</v>
      </c>
      <c r="K11" s="33">
        <v>0</v>
      </c>
      <c r="L11" s="33">
        <v>0</v>
      </c>
      <c r="M11" s="33">
        <v>14</v>
      </c>
      <c r="N11" s="33">
        <v>232.7</v>
      </c>
      <c r="O11" s="18">
        <v>16.600000000000001</v>
      </c>
    </row>
    <row r="12" spans="1:15" x14ac:dyDescent="0.2">
      <c r="B12" s="45"/>
      <c r="C12" s="17" t="s">
        <v>20</v>
      </c>
      <c r="D12" s="32">
        <v>226</v>
      </c>
      <c r="E12" s="33">
        <v>110</v>
      </c>
      <c r="F12" s="33">
        <v>7</v>
      </c>
      <c r="G12" s="33">
        <v>5</v>
      </c>
      <c r="H12" s="33">
        <v>12</v>
      </c>
      <c r="I12" s="33">
        <v>0</v>
      </c>
      <c r="J12" s="33">
        <v>2</v>
      </c>
      <c r="K12" s="33">
        <v>3</v>
      </c>
      <c r="L12" s="33">
        <v>0</v>
      </c>
      <c r="M12" s="33">
        <v>365</v>
      </c>
      <c r="N12" s="33">
        <v>3698</v>
      </c>
      <c r="O12" s="18">
        <v>10.1</v>
      </c>
    </row>
    <row r="13" spans="1:15" ht="13.5" thickBot="1" x14ac:dyDescent="0.25">
      <c r="B13" s="40"/>
      <c r="C13" s="19" t="s">
        <v>21</v>
      </c>
      <c r="D13" s="34">
        <v>465</v>
      </c>
      <c r="E13" s="35">
        <v>619</v>
      </c>
      <c r="F13" s="35">
        <v>23</v>
      </c>
      <c r="G13" s="35">
        <v>14</v>
      </c>
      <c r="H13" s="35">
        <v>8</v>
      </c>
      <c r="I13" s="35">
        <v>0</v>
      </c>
      <c r="J13" s="35">
        <v>12</v>
      </c>
      <c r="K13" s="35">
        <v>1</v>
      </c>
      <c r="L13" s="35">
        <v>0</v>
      </c>
      <c r="M13" s="35">
        <v>1142</v>
      </c>
      <c r="N13" s="35">
        <v>7002</v>
      </c>
      <c r="O13" s="20">
        <v>6.1</v>
      </c>
    </row>
    <row r="14" spans="1:15" x14ac:dyDescent="0.2">
      <c r="B14" s="39" t="s">
        <v>22</v>
      </c>
      <c r="C14" s="15" t="s">
        <v>23</v>
      </c>
      <c r="D14" s="30">
        <v>2</v>
      </c>
      <c r="E14" s="31">
        <v>2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4</v>
      </c>
      <c r="N14" s="31">
        <v>1.4</v>
      </c>
      <c r="O14" s="16">
        <v>0.3</v>
      </c>
    </row>
    <row r="15" spans="1:15" x14ac:dyDescent="0.2">
      <c r="B15" s="45"/>
      <c r="C15" s="17" t="s">
        <v>24</v>
      </c>
      <c r="D15" s="32">
        <v>17</v>
      </c>
      <c r="E15" s="33">
        <v>19</v>
      </c>
      <c r="F15" s="33">
        <v>0</v>
      </c>
      <c r="G15" s="33">
        <v>1</v>
      </c>
      <c r="H15" s="33">
        <v>4</v>
      </c>
      <c r="I15" s="33">
        <v>0</v>
      </c>
      <c r="J15" s="33">
        <v>0</v>
      </c>
      <c r="K15" s="33">
        <v>0</v>
      </c>
      <c r="L15" s="33">
        <v>0</v>
      </c>
      <c r="M15" s="33">
        <v>41</v>
      </c>
      <c r="N15" s="33">
        <v>599</v>
      </c>
      <c r="O15" s="18">
        <v>14.6</v>
      </c>
    </row>
    <row r="16" spans="1:15" x14ac:dyDescent="0.2">
      <c r="B16" s="45"/>
      <c r="C16" s="17" t="s">
        <v>25</v>
      </c>
      <c r="D16" s="32">
        <v>0</v>
      </c>
      <c r="E16" s="33">
        <v>2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2</v>
      </c>
      <c r="N16" s="33">
        <v>4</v>
      </c>
      <c r="O16" s="18">
        <v>2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9</v>
      </c>
      <c r="E18" s="33">
        <v>14</v>
      </c>
      <c r="F18" s="33">
        <v>0</v>
      </c>
      <c r="G18" s="33">
        <v>0</v>
      </c>
      <c r="H18" s="33">
        <v>1</v>
      </c>
      <c r="I18" s="33">
        <v>0</v>
      </c>
      <c r="J18" s="33">
        <v>1</v>
      </c>
      <c r="K18" s="33">
        <v>0</v>
      </c>
      <c r="L18" s="33">
        <v>0</v>
      </c>
      <c r="M18" s="33">
        <v>25</v>
      </c>
      <c r="N18" s="33">
        <v>331</v>
      </c>
      <c r="O18" s="18">
        <v>13.2</v>
      </c>
    </row>
    <row r="19" spans="2:15" x14ac:dyDescent="0.2">
      <c r="B19" s="45"/>
      <c r="C19" s="17" t="s">
        <v>28</v>
      </c>
      <c r="D19" s="32">
        <v>0</v>
      </c>
      <c r="E19" s="33">
        <v>2</v>
      </c>
      <c r="F19" s="33">
        <v>1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3</v>
      </c>
      <c r="N19" s="33">
        <v>11.5</v>
      </c>
      <c r="O19" s="18">
        <v>3.8</v>
      </c>
    </row>
    <row r="20" spans="2:15" ht="13.5" thickBot="1" x14ac:dyDescent="0.25">
      <c r="B20" s="40"/>
      <c r="C20" s="19" t="s">
        <v>29</v>
      </c>
      <c r="D20" s="34">
        <v>7</v>
      </c>
      <c r="E20" s="35">
        <v>11</v>
      </c>
      <c r="F20" s="35">
        <v>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20</v>
      </c>
      <c r="N20" s="35">
        <v>41</v>
      </c>
      <c r="O20" s="20">
        <v>2.1</v>
      </c>
    </row>
    <row r="21" spans="2:15" x14ac:dyDescent="0.2">
      <c r="B21" s="39" t="s">
        <v>30</v>
      </c>
      <c r="C21" s="15" t="s">
        <v>31</v>
      </c>
      <c r="D21" s="30">
        <v>36</v>
      </c>
      <c r="E21" s="31">
        <v>15</v>
      </c>
      <c r="F21" s="31">
        <v>7</v>
      </c>
      <c r="G21" s="31">
        <v>0</v>
      </c>
      <c r="H21" s="31">
        <v>1</v>
      </c>
      <c r="I21" s="31">
        <v>0</v>
      </c>
      <c r="J21" s="31">
        <v>0</v>
      </c>
      <c r="K21" s="31">
        <v>0</v>
      </c>
      <c r="L21" s="31">
        <v>0</v>
      </c>
      <c r="M21" s="31">
        <v>59</v>
      </c>
      <c r="N21" s="31">
        <v>407</v>
      </c>
      <c r="O21" s="16">
        <v>6.9</v>
      </c>
    </row>
    <row r="22" spans="2:15" ht="13.5" thickBot="1" x14ac:dyDescent="0.25">
      <c r="B22" s="40"/>
      <c r="C22" s="19" t="s">
        <v>32</v>
      </c>
      <c r="D22" s="34">
        <v>26</v>
      </c>
      <c r="E22" s="35">
        <v>87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113</v>
      </c>
      <c r="N22" s="35">
        <v>79</v>
      </c>
      <c r="O22" s="20">
        <v>0.7</v>
      </c>
    </row>
    <row r="23" spans="2:15" ht="25.5" x14ac:dyDescent="0.2">
      <c r="B23" s="39" t="s">
        <v>33</v>
      </c>
      <c r="C23" s="15" t="s">
        <v>34</v>
      </c>
      <c r="D23" s="30">
        <v>11</v>
      </c>
      <c r="E23" s="31">
        <v>0</v>
      </c>
      <c r="F23" s="31">
        <v>0</v>
      </c>
      <c r="G23" s="31">
        <v>2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13</v>
      </c>
      <c r="N23" s="31">
        <v>156.4</v>
      </c>
      <c r="O23" s="16">
        <v>12</v>
      </c>
    </row>
    <row r="24" spans="2:15" x14ac:dyDescent="0.2">
      <c r="B24" s="45"/>
      <c r="C24" s="17" t="s">
        <v>35</v>
      </c>
      <c r="D24" s="32">
        <v>89</v>
      </c>
      <c r="E24" s="33">
        <v>35</v>
      </c>
      <c r="F24" s="33">
        <v>3</v>
      </c>
      <c r="G24" s="33">
        <v>3</v>
      </c>
      <c r="H24" s="33">
        <v>9</v>
      </c>
      <c r="I24" s="33">
        <v>0</v>
      </c>
      <c r="J24" s="33">
        <v>0</v>
      </c>
      <c r="K24" s="33">
        <v>0</v>
      </c>
      <c r="L24" s="33">
        <v>0</v>
      </c>
      <c r="M24" s="33">
        <v>139</v>
      </c>
      <c r="N24" s="33">
        <v>1463</v>
      </c>
      <c r="O24" s="18">
        <v>10.5</v>
      </c>
    </row>
    <row r="25" spans="2:15" x14ac:dyDescent="0.2">
      <c r="B25" s="45"/>
      <c r="C25" s="17" t="s">
        <v>36</v>
      </c>
      <c r="D25" s="32">
        <v>7</v>
      </c>
      <c r="E25" s="33">
        <v>8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15</v>
      </c>
      <c r="N25" s="33">
        <v>1.4</v>
      </c>
      <c r="O25" s="18">
        <v>0.1</v>
      </c>
    </row>
    <row r="26" spans="2:15" x14ac:dyDescent="0.2">
      <c r="B26" s="45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2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2</v>
      </c>
      <c r="N27" s="33" t="s">
        <v>70</v>
      </c>
      <c r="O27" s="18" t="s">
        <v>70</v>
      </c>
    </row>
    <row r="28" spans="2:15" x14ac:dyDescent="0.2">
      <c r="B28" s="45"/>
      <c r="C28" s="17" t="s">
        <v>39</v>
      </c>
      <c r="D28" s="32">
        <v>9</v>
      </c>
      <c r="E28" s="33">
        <v>6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15</v>
      </c>
      <c r="N28" s="33">
        <v>4</v>
      </c>
      <c r="O28" s="18">
        <v>0.3</v>
      </c>
    </row>
    <row r="29" spans="2:15" x14ac:dyDescent="0.2">
      <c r="B29" s="45"/>
      <c r="C29" s="17" t="s">
        <v>40</v>
      </c>
      <c r="D29" s="32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0</v>
      </c>
      <c r="E30" s="35">
        <v>0</v>
      </c>
      <c r="F30" s="35">
        <v>1</v>
      </c>
      <c r="G30" s="35">
        <v>0</v>
      </c>
      <c r="H30" s="35">
        <v>0</v>
      </c>
      <c r="I30" s="35">
        <v>0</v>
      </c>
      <c r="J30" s="35">
        <v>3</v>
      </c>
      <c r="K30" s="35">
        <v>2</v>
      </c>
      <c r="L30" s="35">
        <v>0</v>
      </c>
      <c r="M30" s="35">
        <v>6</v>
      </c>
      <c r="N30" s="35">
        <v>1495.2</v>
      </c>
      <c r="O30" s="20">
        <v>249.2</v>
      </c>
    </row>
    <row r="31" spans="2:15" ht="27" customHeight="1" x14ac:dyDescent="0.2">
      <c r="B31" s="39" t="s">
        <v>42</v>
      </c>
      <c r="C31" s="15" t="s">
        <v>43</v>
      </c>
      <c r="D31" s="30">
        <v>288</v>
      </c>
      <c r="E31" s="31">
        <v>166</v>
      </c>
      <c r="F31" s="31">
        <v>37</v>
      </c>
      <c r="G31" s="31">
        <v>10</v>
      </c>
      <c r="H31" s="31">
        <v>12</v>
      </c>
      <c r="I31" s="31">
        <v>12</v>
      </c>
      <c r="J31" s="31">
        <v>2</v>
      </c>
      <c r="K31" s="31">
        <v>2</v>
      </c>
      <c r="L31" s="31">
        <v>0</v>
      </c>
      <c r="M31" s="31">
        <v>529</v>
      </c>
      <c r="N31" s="31">
        <v>7062</v>
      </c>
      <c r="O31" s="16">
        <v>13.3</v>
      </c>
    </row>
    <row r="32" spans="2:15" ht="27" customHeight="1" x14ac:dyDescent="0.2">
      <c r="B32" s="45"/>
      <c r="C32" s="17" t="s">
        <v>44</v>
      </c>
      <c r="D32" s="32">
        <v>124</v>
      </c>
      <c r="E32" s="33">
        <v>503</v>
      </c>
      <c r="F32" s="33">
        <v>23</v>
      </c>
      <c r="G32" s="33">
        <v>1</v>
      </c>
      <c r="H32" s="33">
        <v>9</v>
      </c>
      <c r="I32" s="33">
        <v>0</v>
      </c>
      <c r="J32" s="33">
        <v>1</v>
      </c>
      <c r="K32" s="33">
        <v>1</v>
      </c>
      <c r="L32" s="33">
        <v>0</v>
      </c>
      <c r="M32" s="33">
        <v>662</v>
      </c>
      <c r="N32" s="33">
        <v>3260</v>
      </c>
      <c r="O32" s="18">
        <v>4.9000000000000004</v>
      </c>
    </row>
    <row r="33" spans="2:15" ht="13.5" thickBot="1" x14ac:dyDescent="0.25">
      <c r="B33" s="40"/>
      <c r="C33" s="19" t="s">
        <v>45</v>
      </c>
      <c r="D33" s="34">
        <v>206</v>
      </c>
      <c r="E33" s="35">
        <v>182</v>
      </c>
      <c r="F33" s="35">
        <v>8</v>
      </c>
      <c r="G33" s="35">
        <v>0</v>
      </c>
      <c r="H33" s="35">
        <v>3</v>
      </c>
      <c r="I33" s="35">
        <v>0</v>
      </c>
      <c r="J33" s="35">
        <v>1</v>
      </c>
      <c r="K33" s="35">
        <v>4</v>
      </c>
      <c r="L33" s="35">
        <v>0</v>
      </c>
      <c r="M33" s="35">
        <v>404</v>
      </c>
      <c r="N33" s="35">
        <v>2469</v>
      </c>
      <c r="O33" s="20">
        <v>6.1</v>
      </c>
    </row>
    <row r="34" spans="2:15" ht="25.5" x14ac:dyDescent="0.2">
      <c r="B34" s="39" t="s">
        <v>46</v>
      </c>
      <c r="C34" s="15" t="s">
        <v>47</v>
      </c>
      <c r="D34" s="30">
        <v>334</v>
      </c>
      <c r="E34" s="31">
        <v>412</v>
      </c>
      <c r="F34" s="31">
        <v>25</v>
      </c>
      <c r="G34" s="31">
        <v>3</v>
      </c>
      <c r="H34" s="31">
        <v>2</v>
      </c>
      <c r="I34" s="31">
        <v>0</v>
      </c>
      <c r="J34" s="31">
        <v>0</v>
      </c>
      <c r="K34" s="31">
        <v>2</v>
      </c>
      <c r="L34" s="31">
        <v>0</v>
      </c>
      <c r="M34" s="31">
        <v>778</v>
      </c>
      <c r="N34" s="31">
        <v>2476</v>
      </c>
      <c r="O34" s="16">
        <v>3.2</v>
      </c>
    </row>
    <row r="35" spans="2:15" ht="26.25" thickBot="1" x14ac:dyDescent="0.25">
      <c r="B35" s="40"/>
      <c r="C35" s="19" t="s">
        <v>48</v>
      </c>
      <c r="D35" s="34">
        <v>580</v>
      </c>
      <c r="E35" s="35">
        <v>787</v>
      </c>
      <c r="F35" s="35">
        <v>82</v>
      </c>
      <c r="G35" s="35">
        <v>38</v>
      </c>
      <c r="H35" s="35">
        <v>19</v>
      </c>
      <c r="I35" s="35">
        <v>5</v>
      </c>
      <c r="J35" s="35">
        <v>4</v>
      </c>
      <c r="K35" s="35">
        <v>1</v>
      </c>
      <c r="L35" s="35">
        <v>0</v>
      </c>
      <c r="M35" s="35">
        <v>1516</v>
      </c>
      <c r="N35" s="35">
        <v>11159</v>
      </c>
      <c r="O35" s="20">
        <v>7.4</v>
      </c>
    </row>
    <row r="36" spans="2:15" x14ac:dyDescent="0.2">
      <c r="B36" s="39" t="s">
        <v>49</v>
      </c>
      <c r="C36" s="15" t="s">
        <v>50</v>
      </c>
      <c r="D36" s="30">
        <v>27</v>
      </c>
      <c r="E36" s="31">
        <v>33</v>
      </c>
      <c r="F36" s="31">
        <v>1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61</v>
      </c>
      <c r="N36" s="31">
        <v>73</v>
      </c>
      <c r="O36" s="16">
        <v>1.2</v>
      </c>
    </row>
    <row r="37" spans="2:15" x14ac:dyDescent="0.2">
      <c r="B37" s="45"/>
      <c r="C37" s="17" t="s">
        <v>51</v>
      </c>
      <c r="D37" s="32">
        <v>92</v>
      </c>
      <c r="E37" s="33">
        <v>183</v>
      </c>
      <c r="F37" s="33">
        <v>3</v>
      </c>
      <c r="G37" s="33">
        <v>1</v>
      </c>
      <c r="H37" s="33">
        <v>4</v>
      </c>
      <c r="I37" s="33">
        <v>0</v>
      </c>
      <c r="J37" s="33">
        <v>0</v>
      </c>
      <c r="K37" s="33">
        <v>0</v>
      </c>
      <c r="L37" s="33">
        <v>0</v>
      </c>
      <c r="M37" s="33">
        <v>283</v>
      </c>
      <c r="N37" s="33">
        <v>759</v>
      </c>
      <c r="O37" s="18">
        <v>2.7</v>
      </c>
    </row>
    <row r="38" spans="2:15" x14ac:dyDescent="0.2">
      <c r="B38" s="45"/>
      <c r="C38" s="17" t="s">
        <v>52</v>
      </c>
      <c r="D38" s="32">
        <v>40</v>
      </c>
      <c r="E38" s="33">
        <v>52</v>
      </c>
      <c r="F38" s="33">
        <v>4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96</v>
      </c>
      <c r="N38" s="33">
        <v>186</v>
      </c>
      <c r="O38" s="18">
        <v>1.9</v>
      </c>
    </row>
    <row r="39" spans="2:15" x14ac:dyDescent="0.2">
      <c r="B39" s="45"/>
      <c r="C39" s="17" t="s">
        <v>53</v>
      </c>
      <c r="D39" s="32">
        <v>24</v>
      </c>
      <c r="E39" s="33">
        <v>13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37</v>
      </c>
      <c r="N39" s="33">
        <v>4</v>
      </c>
      <c r="O39" s="18">
        <v>0.1</v>
      </c>
    </row>
    <row r="40" spans="2:15" ht="13.5" thickBot="1" x14ac:dyDescent="0.25">
      <c r="B40" s="40"/>
      <c r="C40" s="19" t="s">
        <v>54</v>
      </c>
      <c r="D40" s="34">
        <v>223</v>
      </c>
      <c r="E40" s="35">
        <v>208</v>
      </c>
      <c r="F40" s="35">
        <v>15</v>
      </c>
      <c r="G40" s="35">
        <v>7</v>
      </c>
      <c r="H40" s="35">
        <v>15</v>
      </c>
      <c r="I40" s="35">
        <v>1</v>
      </c>
      <c r="J40" s="35">
        <v>2</v>
      </c>
      <c r="K40" s="35">
        <v>6</v>
      </c>
      <c r="L40" s="35">
        <v>0</v>
      </c>
      <c r="M40" s="35">
        <v>477</v>
      </c>
      <c r="N40" s="35">
        <v>5586</v>
      </c>
      <c r="O40" s="20">
        <v>11.7</v>
      </c>
    </row>
    <row r="41" spans="2:15" x14ac:dyDescent="0.2">
      <c r="B41" s="46"/>
      <c r="C41" s="21" t="s">
        <v>55</v>
      </c>
      <c r="D41" s="36">
        <f>SUM(D7:D40)</f>
        <v>5803</v>
      </c>
      <c r="E41" s="36">
        <f>SUM(E7:E40)</f>
        <v>7782</v>
      </c>
      <c r="F41" s="36">
        <f t="shared" ref="F41:N41" si="0">SUM(F7:F40)</f>
        <v>257</v>
      </c>
      <c r="G41" s="36">
        <f t="shared" si="0"/>
        <v>88</v>
      </c>
      <c r="H41" s="36">
        <f>SUM(H7:H40)</f>
        <v>104</v>
      </c>
      <c r="I41" s="36">
        <f t="shared" si="0"/>
        <v>19</v>
      </c>
      <c r="J41" s="36">
        <f t="shared" si="0"/>
        <v>29</v>
      </c>
      <c r="K41" s="36">
        <f>SUM(K7:K40)</f>
        <v>23</v>
      </c>
      <c r="L41" s="36">
        <f t="shared" si="0"/>
        <v>0</v>
      </c>
      <c r="M41" s="36">
        <f t="shared" si="0"/>
        <v>14105</v>
      </c>
      <c r="N41" s="36">
        <f t="shared" si="0"/>
        <v>52669</v>
      </c>
      <c r="O41" s="22">
        <f>IF(M41=0,0,N41/$M$41)</f>
        <v>3.7340659340659341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41.141439205955329</v>
      </c>
      <c r="E42" s="24">
        <f t="shared" si="1"/>
        <v>55.171924849344201</v>
      </c>
      <c r="F42" s="24">
        <f t="shared" si="1"/>
        <v>1.8220489188231124</v>
      </c>
      <c r="G42" s="24">
        <f t="shared" si="1"/>
        <v>0.62389223679546257</v>
      </c>
      <c r="H42" s="24">
        <f t="shared" si="1"/>
        <v>0.73732718894009219</v>
      </c>
      <c r="I42" s="24">
        <f t="shared" si="1"/>
        <v>0.13470400567174762</v>
      </c>
      <c r="J42" s="24">
        <f t="shared" si="1"/>
        <v>0.20560085076214107</v>
      </c>
      <c r="K42" s="24">
        <f t="shared" si="1"/>
        <v>0.16306274370790499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61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63</v>
      </c>
      <c r="E7" s="31">
        <v>7</v>
      </c>
      <c r="F7" s="31">
        <v>3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73</v>
      </c>
      <c r="N7" s="31">
        <v>120</v>
      </c>
      <c r="O7" s="16">
        <v>1.6</v>
      </c>
    </row>
    <row r="8" spans="1:15" x14ac:dyDescent="0.2">
      <c r="B8" s="45"/>
      <c r="C8" s="17" t="s">
        <v>16</v>
      </c>
      <c r="D8" s="32">
        <v>1943</v>
      </c>
      <c r="E8" s="33">
        <v>2320</v>
      </c>
      <c r="F8" s="33">
        <v>1</v>
      </c>
      <c r="G8" s="33">
        <v>1</v>
      </c>
      <c r="H8" s="33">
        <v>2</v>
      </c>
      <c r="I8" s="33">
        <v>0</v>
      </c>
      <c r="J8" s="33">
        <v>0</v>
      </c>
      <c r="K8" s="33">
        <v>0</v>
      </c>
      <c r="L8" s="33">
        <v>0</v>
      </c>
      <c r="M8" s="33">
        <v>4267</v>
      </c>
      <c r="N8" s="33">
        <v>1180</v>
      </c>
      <c r="O8" s="18">
        <v>0.3</v>
      </c>
    </row>
    <row r="9" spans="1:15" x14ac:dyDescent="0.2">
      <c r="B9" s="45"/>
      <c r="C9" s="17" t="s">
        <v>17</v>
      </c>
      <c r="D9" s="32">
        <v>545</v>
      </c>
      <c r="E9" s="33">
        <v>877</v>
      </c>
      <c r="F9" s="33">
        <v>8</v>
      </c>
      <c r="G9" s="33">
        <v>1</v>
      </c>
      <c r="H9" s="33">
        <v>4</v>
      </c>
      <c r="I9" s="33">
        <v>1</v>
      </c>
      <c r="J9" s="33">
        <v>0</v>
      </c>
      <c r="K9" s="33">
        <v>1</v>
      </c>
      <c r="L9" s="33">
        <v>0</v>
      </c>
      <c r="M9" s="33">
        <v>1437</v>
      </c>
      <c r="N9" s="33">
        <v>2136</v>
      </c>
      <c r="O9" s="18">
        <v>1.5</v>
      </c>
    </row>
    <row r="10" spans="1:15" x14ac:dyDescent="0.2">
      <c r="B10" s="45"/>
      <c r="C10" s="17" t="s">
        <v>18</v>
      </c>
      <c r="D10" s="32">
        <v>89</v>
      </c>
      <c r="E10" s="33">
        <v>46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136</v>
      </c>
      <c r="N10" s="33">
        <v>85</v>
      </c>
      <c r="O10" s="18">
        <v>0.6</v>
      </c>
    </row>
    <row r="11" spans="1:15" x14ac:dyDescent="0.2">
      <c r="B11" s="45"/>
      <c r="C11" s="17" t="s">
        <v>19</v>
      </c>
      <c r="D11" s="32">
        <v>18</v>
      </c>
      <c r="E11" s="33">
        <v>3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21</v>
      </c>
      <c r="N11" s="33">
        <v>0.8</v>
      </c>
      <c r="O11" s="18">
        <v>0</v>
      </c>
    </row>
    <row r="12" spans="1:15" x14ac:dyDescent="0.2">
      <c r="B12" s="45"/>
      <c r="C12" s="17" t="s">
        <v>20</v>
      </c>
      <c r="D12" s="32">
        <v>298</v>
      </c>
      <c r="E12" s="33">
        <v>59</v>
      </c>
      <c r="F12" s="33">
        <v>3</v>
      </c>
      <c r="G12" s="33">
        <v>4</v>
      </c>
      <c r="H12" s="33">
        <v>9</v>
      </c>
      <c r="I12" s="33">
        <v>4</v>
      </c>
      <c r="J12" s="33">
        <v>5</v>
      </c>
      <c r="K12" s="33">
        <v>3</v>
      </c>
      <c r="L12" s="33">
        <v>1</v>
      </c>
      <c r="M12" s="33">
        <v>386</v>
      </c>
      <c r="N12" s="33">
        <v>5033.8</v>
      </c>
      <c r="O12" s="18">
        <v>13</v>
      </c>
    </row>
    <row r="13" spans="1:15" ht="13.5" thickBot="1" x14ac:dyDescent="0.25">
      <c r="B13" s="40"/>
      <c r="C13" s="19" t="s">
        <v>21</v>
      </c>
      <c r="D13" s="34">
        <v>1105</v>
      </c>
      <c r="E13" s="35">
        <v>1200</v>
      </c>
      <c r="F13" s="35">
        <v>10</v>
      </c>
      <c r="G13" s="35">
        <v>2</v>
      </c>
      <c r="H13" s="35">
        <v>14</v>
      </c>
      <c r="I13" s="35">
        <v>2</v>
      </c>
      <c r="J13" s="35">
        <v>0</v>
      </c>
      <c r="K13" s="35">
        <v>0</v>
      </c>
      <c r="L13" s="35">
        <v>0</v>
      </c>
      <c r="M13" s="35">
        <v>2333</v>
      </c>
      <c r="N13" s="35">
        <v>3099</v>
      </c>
      <c r="O13" s="20">
        <v>1.3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1</v>
      </c>
      <c r="F14" s="31">
        <v>0</v>
      </c>
      <c r="G14" s="31">
        <v>0</v>
      </c>
      <c r="H14" s="31">
        <v>1</v>
      </c>
      <c r="I14" s="31">
        <v>0</v>
      </c>
      <c r="J14" s="31">
        <v>0</v>
      </c>
      <c r="K14" s="31">
        <v>0</v>
      </c>
      <c r="L14" s="31">
        <v>0</v>
      </c>
      <c r="M14" s="31">
        <v>2</v>
      </c>
      <c r="N14" s="31" t="s">
        <v>70</v>
      </c>
      <c r="O14" s="16" t="s">
        <v>70</v>
      </c>
    </row>
    <row r="15" spans="1:15" x14ac:dyDescent="0.2">
      <c r="B15" s="45"/>
      <c r="C15" s="17" t="s">
        <v>24</v>
      </c>
      <c r="D15" s="32">
        <v>13</v>
      </c>
      <c r="E15" s="33">
        <v>14</v>
      </c>
      <c r="F15" s="33">
        <v>1</v>
      </c>
      <c r="G15" s="33">
        <v>0</v>
      </c>
      <c r="H15" s="33">
        <v>2</v>
      </c>
      <c r="I15" s="33">
        <v>0</v>
      </c>
      <c r="J15" s="33">
        <v>0</v>
      </c>
      <c r="K15" s="33">
        <v>0</v>
      </c>
      <c r="L15" s="33">
        <v>0</v>
      </c>
      <c r="M15" s="33">
        <v>30</v>
      </c>
      <c r="N15" s="33">
        <v>281.89999999999998</v>
      </c>
      <c r="O15" s="18">
        <v>9.4</v>
      </c>
    </row>
    <row r="16" spans="1:15" x14ac:dyDescent="0.2">
      <c r="B16" s="45"/>
      <c r="C16" s="17" t="s">
        <v>25</v>
      </c>
      <c r="D16" s="32">
        <v>1</v>
      </c>
      <c r="E16" s="33">
        <v>1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2</v>
      </c>
      <c r="N16" s="33">
        <v>2.9</v>
      </c>
      <c r="O16" s="18">
        <v>1.5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3</v>
      </c>
      <c r="E18" s="33">
        <v>2</v>
      </c>
      <c r="F18" s="33">
        <v>1</v>
      </c>
      <c r="G18" s="33">
        <v>0</v>
      </c>
      <c r="H18" s="33">
        <v>1</v>
      </c>
      <c r="I18" s="33">
        <v>0</v>
      </c>
      <c r="J18" s="33">
        <v>0</v>
      </c>
      <c r="K18" s="33">
        <v>0</v>
      </c>
      <c r="L18" s="33">
        <v>0</v>
      </c>
      <c r="M18" s="33">
        <v>7</v>
      </c>
      <c r="N18" s="33">
        <v>155.30000000000001</v>
      </c>
      <c r="O18" s="18">
        <v>22.2</v>
      </c>
    </row>
    <row r="19" spans="2:15" x14ac:dyDescent="0.2">
      <c r="B19" s="45"/>
      <c r="C19" s="17" t="s">
        <v>28</v>
      </c>
      <c r="D19" s="32">
        <v>0</v>
      </c>
      <c r="E19" s="33">
        <v>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1</v>
      </c>
      <c r="N19" s="33">
        <v>1.2</v>
      </c>
      <c r="O19" s="18">
        <v>1.2</v>
      </c>
    </row>
    <row r="20" spans="2:15" ht="13.5" thickBot="1" x14ac:dyDescent="0.25">
      <c r="B20" s="40"/>
      <c r="C20" s="19" t="s">
        <v>29</v>
      </c>
      <c r="D20" s="34">
        <v>2</v>
      </c>
      <c r="E20" s="35">
        <v>9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11</v>
      </c>
      <c r="N20" s="35">
        <v>28.1</v>
      </c>
      <c r="O20" s="20">
        <v>2.6</v>
      </c>
    </row>
    <row r="21" spans="2:15" x14ac:dyDescent="0.2">
      <c r="B21" s="39" t="s">
        <v>30</v>
      </c>
      <c r="C21" s="15" t="s">
        <v>31</v>
      </c>
      <c r="D21" s="30">
        <v>20</v>
      </c>
      <c r="E21" s="31">
        <v>11</v>
      </c>
      <c r="F21" s="31">
        <v>0</v>
      </c>
      <c r="G21" s="31">
        <v>0</v>
      </c>
      <c r="H21" s="31">
        <v>2</v>
      </c>
      <c r="I21" s="31">
        <v>0</v>
      </c>
      <c r="J21" s="31">
        <v>0</v>
      </c>
      <c r="K21" s="31">
        <v>0</v>
      </c>
      <c r="L21" s="31">
        <v>0</v>
      </c>
      <c r="M21" s="31">
        <v>33</v>
      </c>
      <c r="N21" s="31">
        <v>258</v>
      </c>
      <c r="O21" s="16">
        <v>7.8</v>
      </c>
    </row>
    <row r="22" spans="2:15" ht="13.5" thickBot="1" x14ac:dyDescent="0.25">
      <c r="B22" s="40"/>
      <c r="C22" s="19" t="s">
        <v>32</v>
      </c>
      <c r="D22" s="34">
        <v>97</v>
      </c>
      <c r="E22" s="35">
        <v>16</v>
      </c>
      <c r="F22" s="35">
        <v>1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114</v>
      </c>
      <c r="N22" s="35">
        <v>45</v>
      </c>
      <c r="O22" s="20">
        <v>0.4</v>
      </c>
    </row>
    <row r="23" spans="2:15" ht="25.5" x14ac:dyDescent="0.2">
      <c r="B23" s="39" t="s">
        <v>33</v>
      </c>
      <c r="C23" s="15" t="s">
        <v>34</v>
      </c>
      <c r="D23" s="30">
        <v>5</v>
      </c>
      <c r="E23" s="31">
        <v>2</v>
      </c>
      <c r="F23" s="31">
        <v>1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8</v>
      </c>
      <c r="N23" s="31">
        <v>50.8</v>
      </c>
      <c r="O23" s="16">
        <v>6.4</v>
      </c>
    </row>
    <row r="24" spans="2:15" x14ac:dyDescent="0.2">
      <c r="B24" s="45"/>
      <c r="C24" s="17" t="s">
        <v>35</v>
      </c>
      <c r="D24" s="32">
        <v>64</v>
      </c>
      <c r="E24" s="33">
        <v>63</v>
      </c>
      <c r="F24" s="33">
        <v>3</v>
      </c>
      <c r="G24" s="33">
        <v>1</v>
      </c>
      <c r="H24" s="33">
        <v>6</v>
      </c>
      <c r="I24" s="33">
        <v>0</v>
      </c>
      <c r="J24" s="33">
        <v>0</v>
      </c>
      <c r="K24" s="33">
        <v>0</v>
      </c>
      <c r="L24" s="33">
        <v>0</v>
      </c>
      <c r="M24" s="33">
        <v>137</v>
      </c>
      <c r="N24" s="33">
        <v>961</v>
      </c>
      <c r="O24" s="18">
        <v>7</v>
      </c>
    </row>
    <row r="25" spans="2:15" x14ac:dyDescent="0.2">
      <c r="B25" s="45"/>
      <c r="C25" s="17" t="s">
        <v>36</v>
      </c>
      <c r="D25" s="32">
        <v>4</v>
      </c>
      <c r="E25" s="33">
        <v>8</v>
      </c>
      <c r="F25" s="33">
        <v>0</v>
      </c>
      <c r="G25" s="33">
        <v>0</v>
      </c>
      <c r="H25" s="33">
        <v>1</v>
      </c>
      <c r="I25" s="33">
        <v>0</v>
      </c>
      <c r="J25" s="33">
        <v>0</v>
      </c>
      <c r="K25" s="33">
        <v>0</v>
      </c>
      <c r="L25" s="33">
        <v>0</v>
      </c>
      <c r="M25" s="33">
        <v>13</v>
      </c>
      <c r="N25" s="33">
        <v>130</v>
      </c>
      <c r="O25" s="18">
        <v>10</v>
      </c>
    </row>
    <row r="26" spans="2:15" x14ac:dyDescent="0.2">
      <c r="B26" s="45"/>
      <c r="C26" s="17" t="s">
        <v>37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12</v>
      </c>
      <c r="E28" s="33">
        <v>4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16</v>
      </c>
      <c r="N28" s="33">
        <v>2.2000000000000002</v>
      </c>
      <c r="O28" s="18">
        <v>0.1</v>
      </c>
    </row>
    <row r="29" spans="2:15" x14ac:dyDescent="0.2">
      <c r="B29" s="45"/>
      <c r="C29" s="17" t="s">
        <v>40</v>
      </c>
      <c r="D29" s="32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5</v>
      </c>
      <c r="E30" s="35">
        <v>1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6</v>
      </c>
      <c r="N30" s="35">
        <v>0.2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359</v>
      </c>
      <c r="E31" s="31">
        <v>69</v>
      </c>
      <c r="F31" s="31">
        <v>28</v>
      </c>
      <c r="G31" s="31">
        <v>10</v>
      </c>
      <c r="H31" s="31">
        <v>6</v>
      </c>
      <c r="I31" s="31">
        <v>3</v>
      </c>
      <c r="J31" s="31">
        <v>7</v>
      </c>
      <c r="K31" s="31">
        <v>1</v>
      </c>
      <c r="L31" s="31">
        <v>0</v>
      </c>
      <c r="M31" s="31">
        <v>483</v>
      </c>
      <c r="N31" s="31">
        <v>5371</v>
      </c>
      <c r="O31" s="16">
        <v>11.1</v>
      </c>
    </row>
    <row r="32" spans="2:15" ht="27" customHeight="1" x14ac:dyDescent="0.2">
      <c r="B32" s="45"/>
      <c r="C32" s="17" t="s">
        <v>44</v>
      </c>
      <c r="D32" s="32">
        <v>246</v>
      </c>
      <c r="E32" s="33">
        <v>286</v>
      </c>
      <c r="F32" s="33">
        <v>20</v>
      </c>
      <c r="G32" s="33">
        <v>4</v>
      </c>
      <c r="H32" s="33">
        <v>1</v>
      </c>
      <c r="I32" s="33">
        <v>1</v>
      </c>
      <c r="J32" s="33">
        <v>2</v>
      </c>
      <c r="K32" s="33">
        <v>0</v>
      </c>
      <c r="L32" s="33">
        <v>1</v>
      </c>
      <c r="M32" s="33">
        <v>561</v>
      </c>
      <c r="N32" s="33">
        <v>2430</v>
      </c>
      <c r="O32" s="18">
        <v>4.3</v>
      </c>
    </row>
    <row r="33" spans="2:15" ht="13.5" thickBot="1" x14ac:dyDescent="0.25">
      <c r="B33" s="40"/>
      <c r="C33" s="19" t="s">
        <v>45</v>
      </c>
      <c r="D33" s="34">
        <v>272</v>
      </c>
      <c r="E33" s="35">
        <v>111</v>
      </c>
      <c r="F33" s="35">
        <v>8</v>
      </c>
      <c r="G33" s="35">
        <v>3</v>
      </c>
      <c r="H33" s="35">
        <v>11</v>
      </c>
      <c r="I33" s="35">
        <v>1</v>
      </c>
      <c r="J33" s="35">
        <v>3</v>
      </c>
      <c r="K33" s="35">
        <v>0</v>
      </c>
      <c r="L33" s="35">
        <v>0</v>
      </c>
      <c r="M33" s="35">
        <v>409</v>
      </c>
      <c r="N33" s="35">
        <v>2919</v>
      </c>
      <c r="O33" s="20">
        <v>7.1</v>
      </c>
    </row>
    <row r="34" spans="2:15" ht="25.5" x14ac:dyDescent="0.2">
      <c r="B34" s="39" t="s">
        <v>46</v>
      </c>
      <c r="C34" s="15" t="s">
        <v>47</v>
      </c>
      <c r="D34" s="30">
        <v>470</v>
      </c>
      <c r="E34" s="31">
        <v>234</v>
      </c>
      <c r="F34" s="31">
        <v>23</v>
      </c>
      <c r="G34" s="31">
        <v>9</v>
      </c>
      <c r="H34" s="31">
        <v>3</v>
      </c>
      <c r="I34" s="31">
        <v>0</v>
      </c>
      <c r="J34" s="31">
        <v>1</v>
      </c>
      <c r="K34" s="31">
        <v>0</v>
      </c>
      <c r="L34" s="31">
        <v>0</v>
      </c>
      <c r="M34" s="31">
        <v>740</v>
      </c>
      <c r="N34" s="31">
        <v>2290</v>
      </c>
      <c r="O34" s="16">
        <v>3.1</v>
      </c>
    </row>
    <row r="35" spans="2:15" ht="26.25" thickBot="1" x14ac:dyDescent="0.25">
      <c r="B35" s="40"/>
      <c r="C35" s="19" t="s">
        <v>48</v>
      </c>
      <c r="D35" s="34">
        <v>866</v>
      </c>
      <c r="E35" s="35">
        <v>534</v>
      </c>
      <c r="F35" s="35">
        <v>62</v>
      </c>
      <c r="G35" s="35">
        <v>24</v>
      </c>
      <c r="H35" s="35">
        <v>14</v>
      </c>
      <c r="I35" s="35">
        <v>6</v>
      </c>
      <c r="J35" s="35">
        <v>6</v>
      </c>
      <c r="K35" s="35">
        <v>4</v>
      </c>
      <c r="L35" s="35">
        <v>1</v>
      </c>
      <c r="M35" s="35">
        <v>1517</v>
      </c>
      <c r="N35" s="35">
        <v>11092.9</v>
      </c>
      <c r="O35" s="20">
        <v>7.3</v>
      </c>
    </row>
    <row r="36" spans="2:15" x14ac:dyDescent="0.2">
      <c r="B36" s="39" t="s">
        <v>49</v>
      </c>
      <c r="C36" s="15" t="s">
        <v>50</v>
      </c>
      <c r="D36" s="30">
        <v>34</v>
      </c>
      <c r="E36" s="31">
        <v>20</v>
      </c>
      <c r="F36" s="31">
        <v>1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55</v>
      </c>
      <c r="N36" s="31">
        <v>53</v>
      </c>
      <c r="O36" s="16">
        <v>1</v>
      </c>
    </row>
    <row r="37" spans="2:15" x14ac:dyDescent="0.2">
      <c r="B37" s="45"/>
      <c r="C37" s="17" t="s">
        <v>51</v>
      </c>
      <c r="D37" s="32">
        <v>169</v>
      </c>
      <c r="E37" s="33">
        <v>97</v>
      </c>
      <c r="F37" s="33">
        <v>3</v>
      </c>
      <c r="G37" s="33">
        <v>2</v>
      </c>
      <c r="H37" s="33">
        <v>1</v>
      </c>
      <c r="I37" s="33">
        <v>0</v>
      </c>
      <c r="J37" s="33">
        <v>0</v>
      </c>
      <c r="K37" s="33">
        <v>0</v>
      </c>
      <c r="L37" s="33">
        <v>0</v>
      </c>
      <c r="M37" s="33">
        <v>272</v>
      </c>
      <c r="N37" s="33">
        <v>430.3</v>
      </c>
      <c r="O37" s="18">
        <v>1.6</v>
      </c>
    </row>
    <row r="38" spans="2:15" x14ac:dyDescent="0.2">
      <c r="B38" s="45"/>
      <c r="C38" s="17" t="s">
        <v>52</v>
      </c>
      <c r="D38" s="32">
        <v>17</v>
      </c>
      <c r="E38" s="33">
        <v>38</v>
      </c>
      <c r="F38" s="33">
        <v>1</v>
      </c>
      <c r="G38" s="33">
        <v>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57</v>
      </c>
      <c r="N38" s="33">
        <v>170.3</v>
      </c>
      <c r="O38" s="18">
        <v>3</v>
      </c>
    </row>
    <row r="39" spans="2:15" x14ac:dyDescent="0.2">
      <c r="B39" s="45"/>
      <c r="C39" s="17" t="s">
        <v>53</v>
      </c>
      <c r="D39" s="32">
        <v>16</v>
      </c>
      <c r="E39" s="33">
        <v>9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25</v>
      </c>
      <c r="N39" s="33">
        <v>3</v>
      </c>
      <c r="O39" s="18">
        <v>0.1</v>
      </c>
    </row>
    <row r="40" spans="2:15" ht="13.5" thickBot="1" x14ac:dyDescent="0.25">
      <c r="B40" s="40"/>
      <c r="C40" s="19" t="s">
        <v>54</v>
      </c>
      <c r="D40" s="34">
        <v>299</v>
      </c>
      <c r="E40" s="35">
        <v>94</v>
      </c>
      <c r="F40" s="35">
        <v>14</v>
      </c>
      <c r="G40" s="35">
        <v>5</v>
      </c>
      <c r="H40" s="35">
        <v>5</v>
      </c>
      <c r="I40" s="35">
        <v>2</v>
      </c>
      <c r="J40" s="35">
        <v>1</v>
      </c>
      <c r="K40" s="35">
        <v>1</v>
      </c>
      <c r="L40" s="35">
        <v>0</v>
      </c>
      <c r="M40" s="35">
        <v>421</v>
      </c>
      <c r="N40" s="35">
        <v>2717.6</v>
      </c>
      <c r="O40" s="20">
        <v>6.5</v>
      </c>
    </row>
    <row r="41" spans="2:15" x14ac:dyDescent="0.2">
      <c r="B41" s="46"/>
      <c r="C41" s="21" t="s">
        <v>55</v>
      </c>
      <c r="D41" s="36">
        <f>SUM(D7:D40)</f>
        <v>7035</v>
      </c>
      <c r="E41" s="36">
        <f>SUM(E7:E40)</f>
        <v>6138</v>
      </c>
      <c r="F41" s="36">
        <f t="shared" ref="F41:N41" si="0">SUM(F7:F40)</f>
        <v>193</v>
      </c>
      <c r="G41" s="36">
        <f t="shared" si="0"/>
        <v>67</v>
      </c>
      <c r="H41" s="36">
        <f>SUM(H7:H40)</f>
        <v>83</v>
      </c>
      <c r="I41" s="36">
        <f t="shared" si="0"/>
        <v>20</v>
      </c>
      <c r="J41" s="36">
        <f t="shared" si="0"/>
        <v>25</v>
      </c>
      <c r="K41" s="36">
        <f>SUM(K7:K40)</f>
        <v>10</v>
      </c>
      <c r="L41" s="36">
        <f t="shared" si="0"/>
        <v>3</v>
      </c>
      <c r="M41" s="36">
        <f t="shared" si="0"/>
        <v>13574</v>
      </c>
      <c r="N41" s="36">
        <f t="shared" si="0"/>
        <v>41048.300000000003</v>
      </c>
      <c r="O41" s="22">
        <f>IF(M41=0,0,N41/$M$41)</f>
        <v>3.024038603212023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51.827022248416085</v>
      </c>
      <c r="E42" s="24">
        <f t="shared" si="1"/>
        <v>45.21880064829822</v>
      </c>
      <c r="F42" s="24">
        <f t="shared" si="1"/>
        <v>1.4218358626786503</v>
      </c>
      <c r="G42" s="24">
        <f t="shared" si="1"/>
        <v>0.49359068808015327</v>
      </c>
      <c r="H42" s="24">
        <f t="shared" si="1"/>
        <v>0.61146309120377196</v>
      </c>
      <c r="I42" s="24">
        <f t="shared" si="1"/>
        <v>0.14734050390452336</v>
      </c>
      <c r="J42" s="24">
        <f t="shared" si="1"/>
        <v>0.1841756298806542</v>
      </c>
      <c r="K42" s="24">
        <f t="shared" si="1"/>
        <v>7.3670251952261678E-2</v>
      </c>
      <c r="L42" s="24">
        <f t="shared" si="1"/>
        <v>2.2101075585678503E-2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62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60</v>
      </c>
      <c r="E7" s="31">
        <v>7</v>
      </c>
      <c r="F7" s="31">
        <v>2</v>
      </c>
      <c r="G7" s="31">
        <v>0</v>
      </c>
      <c r="H7" s="31">
        <v>1</v>
      </c>
      <c r="I7" s="31">
        <v>0</v>
      </c>
      <c r="J7" s="31">
        <v>0</v>
      </c>
      <c r="K7" s="31">
        <v>0</v>
      </c>
      <c r="L7" s="31">
        <v>0</v>
      </c>
      <c r="M7" s="31">
        <v>70</v>
      </c>
      <c r="N7" s="31">
        <v>193.4</v>
      </c>
      <c r="O7" s="16">
        <v>2.8</v>
      </c>
    </row>
    <row r="8" spans="1:15" x14ac:dyDescent="0.2">
      <c r="B8" s="45"/>
      <c r="C8" s="17" t="s">
        <v>16</v>
      </c>
      <c r="D8" s="32">
        <v>2229</v>
      </c>
      <c r="E8" s="33">
        <v>2100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4329</v>
      </c>
      <c r="N8" s="33">
        <v>863</v>
      </c>
      <c r="O8" s="18">
        <v>0.2</v>
      </c>
    </row>
    <row r="9" spans="1:15" x14ac:dyDescent="0.2">
      <c r="B9" s="45"/>
      <c r="C9" s="17" t="s">
        <v>17</v>
      </c>
      <c r="D9" s="32">
        <v>540</v>
      </c>
      <c r="E9" s="33">
        <v>814</v>
      </c>
      <c r="F9" s="33">
        <v>9</v>
      </c>
      <c r="G9" s="33">
        <v>2</v>
      </c>
      <c r="H9" s="33">
        <v>1</v>
      </c>
      <c r="I9" s="33">
        <v>1</v>
      </c>
      <c r="J9" s="33">
        <v>0</v>
      </c>
      <c r="K9" s="33">
        <v>1</v>
      </c>
      <c r="L9" s="33">
        <v>0</v>
      </c>
      <c r="M9" s="33">
        <v>1368</v>
      </c>
      <c r="N9" s="33">
        <v>1919</v>
      </c>
      <c r="O9" s="18">
        <v>1.4</v>
      </c>
    </row>
    <row r="10" spans="1:15" x14ac:dyDescent="0.2">
      <c r="B10" s="45"/>
      <c r="C10" s="17" t="s">
        <v>18</v>
      </c>
      <c r="D10" s="32">
        <v>97</v>
      </c>
      <c r="E10" s="33">
        <v>40</v>
      </c>
      <c r="F10" s="33">
        <v>0</v>
      </c>
      <c r="G10" s="33">
        <v>0</v>
      </c>
      <c r="H10" s="33">
        <v>2</v>
      </c>
      <c r="I10" s="33">
        <v>0</v>
      </c>
      <c r="J10" s="33">
        <v>0</v>
      </c>
      <c r="K10" s="33">
        <v>0</v>
      </c>
      <c r="L10" s="33">
        <v>0</v>
      </c>
      <c r="M10" s="33">
        <v>139</v>
      </c>
      <c r="N10" s="33">
        <v>297.5</v>
      </c>
      <c r="O10" s="18">
        <v>2.1</v>
      </c>
    </row>
    <row r="11" spans="1:15" x14ac:dyDescent="0.2">
      <c r="B11" s="45"/>
      <c r="C11" s="17" t="s">
        <v>19</v>
      </c>
      <c r="D11" s="32">
        <v>13</v>
      </c>
      <c r="E11" s="33">
        <v>3</v>
      </c>
      <c r="F11" s="33">
        <v>1</v>
      </c>
      <c r="G11" s="33">
        <v>3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20</v>
      </c>
      <c r="N11" s="33">
        <v>258.10000000000002</v>
      </c>
      <c r="O11" s="18">
        <v>12.9</v>
      </c>
    </row>
    <row r="12" spans="1:15" x14ac:dyDescent="0.2">
      <c r="B12" s="45"/>
      <c r="C12" s="17" t="s">
        <v>20</v>
      </c>
      <c r="D12" s="32">
        <v>381</v>
      </c>
      <c r="E12" s="33">
        <v>61</v>
      </c>
      <c r="F12" s="33">
        <v>2</v>
      </c>
      <c r="G12" s="33">
        <v>3</v>
      </c>
      <c r="H12" s="33">
        <v>4</v>
      </c>
      <c r="I12" s="33">
        <v>1</v>
      </c>
      <c r="J12" s="33">
        <v>0</v>
      </c>
      <c r="K12" s="33">
        <v>5</v>
      </c>
      <c r="L12" s="33">
        <v>0</v>
      </c>
      <c r="M12" s="33">
        <v>457</v>
      </c>
      <c r="N12" s="33">
        <v>2878</v>
      </c>
      <c r="O12" s="18">
        <v>6.3</v>
      </c>
    </row>
    <row r="13" spans="1:15" ht="13.5" thickBot="1" x14ac:dyDescent="0.25">
      <c r="B13" s="40"/>
      <c r="C13" s="19" t="s">
        <v>21</v>
      </c>
      <c r="D13" s="34">
        <v>1023</v>
      </c>
      <c r="E13" s="35">
        <v>1225</v>
      </c>
      <c r="F13" s="35">
        <v>17</v>
      </c>
      <c r="G13" s="35">
        <v>0</v>
      </c>
      <c r="H13" s="35">
        <v>5</v>
      </c>
      <c r="I13" s="35">
        <v>0</v>
      </c>
      <c r="J13" s="35">
        <v>2</v>
      </c>
      <c r="K13" s="35">
        <v>0</v>
      </c>
      <c r="L13" s="35">
        <v>0</v>
      </c>
      <c r="M13" s="35">
        <v>2272</v>
      </c>
      <c r="N13" s="35">
        <v>2089</v>
      </c>
      <c r="O13" s="20">
        <v>0.9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2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2</v>
      </c>
      <c r="N14" s="31" t="s">
        <v>70</v>
      </c>
      <c r="O14" s="16" t="s">
        <v>70</v>
      </c>
    </row>
    <row r="15" spans="1:15" x14ac:dyDescent="0.2">
      <c r="B15" s="45"/>
      <c r="C15" s="17" t="s">
        <v>24</v>
      </c>
      <c r="D15" s="32">
        <v>19</v>
      </c>
      <c r="E15" s="33">
        <v>7</v>
      </c>
      <c r="F15" s="33">
        <v>3</v>
      </c>
      <c r="G15" s="33">
        <v>0</v>
      </c>
      <c r="H15" s="33">
        <v>1</v>
      </c>
      <c r="I15" s="33">
        <v>0</v>
      </c>
      <c r="J15" s="33">
        <v>0</v>
      </c>
      <c r="K15" s="33">
        <v>0</v>
      </c>
      <c r="L15" s="33">
        <v>0</v>
      </c>
      <c r="M15" s="33">
        <v>30</v>
      </c>
      <c r="N15" s="33">
        <v>241.6</v>
      </c>
      <c r="O15" s="18">
        <v>8.1</v>
      </c>
    </row>
    <row r="16" spans="1:15" x14ac:dyDescent="0.2">
      <c r="B16" s="45"/>
      <c r="C16" s="17" t="s">
        <v>25</v>
      </c>
      <c r="D16" s="32">
        <v>0</v>
      </c>
      <c r="E16" s="33">
        <v>0</v>
      </c>
      <c r="F16" s="33">
        <v>1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44</v>
      </c>
      <c r="O16" s="18">
        <v>44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3</v>
      </c>
      <c r="E18" s="33">
        <v>1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4</v>
      </c>
      <c r="N18" s="33">
        <v>8.1999999999999993</v>
      </c>
      <c r="O18" s="18">
        <v>2.1</v>
      </c>
    </row>
    <row r="19" spans="2:15" x14ac:dyDescent="0.2">
      <c r="B19" s="45"/>
      <c r="C19" s="17" t="s">
        <v>28</v>
      </c>
      <c r="D19" s="32">
        <v>1</v>
      </c>
      <c r="E19" s="33">
        <v>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2</v>
      </c>
      <c r="N19" s="33">
        <v>5.7</v>
      </c>
      <c r="O19" s="18">
        <v>2.9</v>
      </c>
    </row>
    <row r="20" spans="2:15" ht="13.5" thickBot="1" x14ac:dyDescent="0.25">
      <c r="B20" s="40"/>
      <c r="C20" s="19" t="s">
        <v>29</v>
      </c>
      <c r="D20" s="34">
        <v>2</v>
      </c>
      <c r="E20" s="35">
        <v>9</v>
      </c>
      <c r="F20" s="35">
        <v>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13</v>
      </c>
      <c r="N20" s="35">
        <v>79.5</v>
      </c>
      <c r="O20" s="20">
        <v>6.1</v>
      </c>
    </row>
    <row r="21" spans="2:15" x14ac:dyDescent="0.2">
      <c r="B21" s="39" t="s">
        <v>30</v>
      </c>
      <c r="C21" s="15" t="s">
        <v>31</v>
      </c>
      <c r="D21" s="30">
        <v>29</v>
      </c>
      <c r="E21" s="31">
        <v>7</v>
      </c>
      <c r="F21" s="31">
        <v>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37</v>
      </c>
      <c r="N21" s="31">
        <v>41.6</v>
      </c>
      <c r="O21" s="16">
        <v>1.1000000000000001</v>
      </c>
    </row>
    <row r="22" spans="2:15" ht="13.5" thickBot="1" x14ac:dyDescent="0.25">
      <c r="B22" s="40"/>
      <c r="C22" s="19" t="s">
        <v>32</v>
      </c>
      <c r="D22" s="34">
        <v>102</v>
      </c>
      <c r="E22" s="35">
        <v>20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122</v>
      </c>
      <c r="N22" s="35">
        <v>6.8</v>
      </c>
      <c r="O22" s="20">
        <v>0.1</v>
      </c>
    </row>
    <row r="23" spans="2:15" ht="25.5" x14ac:dyDescent="0.2">
      <c r="B23" s="39" t="s">
        <v>33</v>
      </c>
      <c r="C23" s="15" t="s">
        <v>34</v>
      </c>
      <c r="D23" s="30">
        <v>8</v>
      </c>
      <c r="E23" s="31">
        <v>0</v>
      </c>
      <c r="F23" s="31">
        <v>0</v>
      </c>
      <c r="G23" s="31">
        <v>1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9</v>
      </c>
      <c r="N23" s="31">
        <v>77.3</v>
      </c>
      <c r="O23" s="16">
        <v>8.6</v>
      </c>
    </row>
    <row r="24" spans="2:15" x14ac:dyDescent="0.2">
      <c r="B24" s="45"/>
      <c r="C24" s="17" t="s">
        <v>35</v>
      </c>
      <c r="D24" s="32">
        <v>90</v>
      </c>
      <c r="E24" s="33">
        <v>31</v>
      </c>
      <c r="F24" s="33">
        <v>2</v>
      </c>
      <c r="G24" s="33">
        <v>5</v>
      </c>
      <c r="H24" s="33">
        <v>4</v>
      </c>
      <c r="I24" s="33">
        <v>1</v>
      </c>
      <c r="J24" s="33">
        <v>2</v>
      </c>
      <c r="K24" s="33">
        <v>0</v>
      </c>
      <c r="L24" s="33">
        <v>0</v>
      </c>
      <c r="M24" s="33">
        <v>135</v>
      </c>
      <c r="N24" s="33">
        <v>1597</v>
      </c>
      <c r="O24" s="18">
        <v>11.8</v>
      </c>
    </row>
    <row r="25" spans="2:15" x14ac:dyDescent="0.2">
      <c r="B25" s="45"/>
      <c r="C25" s="17" t="s">
        <v>36</v>
      </c>
      <c r="D25" s="32">
        <v>9</v>
      </c>
      <c r="E25" s="33">
        <v>10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19</v>
      </c>
      <c r="N25" s="33">
        <v>9.1999999999999993</v>
      </c>
      <c r="O25" s="18">
        <v>0.5</v>
      </c>
    </row>
    <row r="26" spans="2:15" x14ac:dyDescent="0.2">
      <c r="B26" s="45"/>
      <c r="C26" s="17" t="s">
        <v>37</v>
      </c>
      <c r="D26" s="32">
        <v>3</v>
      </c>
      <c r="E26" s="33">
        <v>2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5</v>
      </c>
      <c r="N26" s="33">
        <v>1.5</v>
      </c>
      <c r="O26" s="18">
        <v>0.3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64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64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2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1</v>
      </c>
      <c r="E30" s="35">
        <v>8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9</v>
      </c>
      <c r="N30" s="35">
        <v>5.3</v>
      </c>
      <c r="O30" s="20">
        <v>0.6</v>
      </c>
    </row>
    <row r="31" spans="2:15" ht="27" customHeight="1" x14ac:dyDescent="0.2">
      <c r="B31" s="39" t="s">
        <v>42</v>
      </c>
      <c r="C31" s="15" t="s">
        <v>43</v>
      </c>
      <c r="D31" s="30">
        <v>366</v>
      </c>
      <c r="E31" s="31">
        <v>57</v>
      </c>
      <c r="F31" s="31">
        <v>22</v>
      </c>
      <c r="G31" s="31">
        <v>11</v>
      </c>
      <c r="H31" s="31">
        <v>11</v>
      </c>
      <c r="I31" s="31">
        <v>1</v>
      </c>
      <c r="J31" s="31">
        <v>2</v>
      </c>
      <c r="K31" s="31">
        <v>20</v>
      </c>
      <c r="L31" s="31">
        <v>0</v>
      </c>
      <c r="M31" s="31">
        <v>490</v>
      </c>
      <c r="N31" s="31">
        <v>12809</v>
      </c>
      <c r="O31" s="16">
        <v>26.1</v>
      </c>
    </row>
    <row r="32" spans="2:15" ht="27" customHeight="1" x14ac:dyDescent="0.2">
      <c r="B32" s="45"/>
      <c r="C32" s="17" t="s">
        <v>44</v>
      </c>
      <c r="D32" s="32">
        <v>165</v>
      </c>
      <c r="E32" s="33">
        <v>195</v>
      </c>
      <c r="F32" s="33">
        <v>3</v>
      </c>
      <c r="G32" s="33">
        <v>2</v>
      </c>
      <c r="H32" s="33">
        <v>6</v>
      </c>
      <c r="I32" s="33">
        <v>1</v>
      </c>
      <c r="J32" s="33">
        <v>0</v>
      </c>
      <c r="K32" s="33">
        <v>0</v>
      </c>
      <c r="L32" s="33">
        <v>0</v>
      </c>
      <c r="M32" s="33">
        <v>372</v>
      </c>
      <c r="N32" s="33">
        <v>1357</v>
      </c>
      <c r="O32" s="18">
        <v>3.6</v>
      </c>
    </row>
    <row r="33" spans="2:15" ht="13.5" thickBot="1" x14ac:dyDescent="0.25">
      <c r="B33" s="40"/>
      <c r="C33" s="19" t="s">
        <v>45</v>
      </c>
      <c r="D33" s="34">
        <v>329</v>
      </c>
      <c r="E33" s="35">
        <v>75</v>
      </c>
      <c r="F33" s="35">
        <v>16</v>
      </c>
      <c r="G33" s="35">
        <v>5</v>
      </c>
      <c r="H33" s="35">
        <v>8</v>
      </c>
      <c r="I33" s="35">
        <v>1</v>
      </c>
      <c r="J33" s="35">
        <v>3</v>
      </c>
      <c r="K33" s="35">
        <v>0</v>
      </c>
      <c r="L33" s="35">
        <v>0</v>
      </c>
      <c r="M33" s="35">
        <v>437</v>
      </c>
      <c r="N33" s="35">
        <v>2927</v>
      </c>
      <c r="O33" s="20">
        <v>6.7</v>
      </c>
    </row>
    <row r="34" spans="2:15" ht="25.5" x14ac:dyDescent="0.2">
      <c r="B34" s="39" t="s">
        <v>46</v>
      </c>
      <c r="C34" s="15" t="s">
        <v>47</v>
      </c>
      <c r="D34" s="30">
        <v>531</v>
      </c>
      <c r="E34" s="31">
        <v>202</v>
      </c>
      <c r="F34" s="31">
        <v>27</v>
      </c>
      <c r="G34" s="31">
        <v>5</v>
      </c>
      <c r="H34" s="31">
        <v>9</v>
      </c>
      <c r="I34" s="31">
        <v>0</v>
      </c>
      <c r="J34" s="31">
        <v>3</v>
      </c>
      <c r="K34" s="31">
        <v>2</v>
      </c>
      <c r="L34" s="31">
        <v>0</v>
      </c>
      <c r="M34" s="31">
        <v>779</v>
      </c>
      <c r="N34" s="31">
        <v>4126</v>
      </c>
      <c r="O34" s="16">
        <v>5.3</v>
      </c>
    </row>
    <row r="35" spans="2:15" ht="26.25" thickBot="1" x14ac:dyDescent="0.25">
      <c r="B35" s="40"/>
      <c r="C35" s="19" t="s">
        <v>48</v>
      </c>
      <c r="D35" s="34">
        <v>1031</v>
      </c>
      <c r="E35" s="35">
        <v>532</v>
      </c>
      <c r="F35" s="35">
        <v>70</v>
      </c>
      <c r="G35" s="35">
        <v>28</v>
      </c>
      <c r="H35" s="35">
        <v>24</v>
      </c>
      <c r="I35" s="35">
        <v>8</v>
      </c>
      <c r="J35" s="35">
        <v>12</v>
      </c>
      <c r="K35" s="35">
        <v>1</v>
      </c>
      <c r="L35" s="35">
        <v>0</v>
      </c>
      <c r="M35" s="35">
        <v>1706</v>
      </c>
      <c r="N35" s="35">
        <v>13247</v>
      </c>
      <c r="O35" s="20">
        <v>7.8</v>
      </c>
    </row>
    <row r="36" spans="2:15" x14ac:dyDescent="0.2">
      <c r="B36" s="39" t="s">
        <v>49</v>
      </c>
      <c r="C36" s="15" t="s">
        <v>50</v>
      </c>
      <c r="D36" s="30">
        <v>36</v>
      </c>
      <c r="E36" s="31">
        <v>22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58</v>
      </c>
      <c r="N36" s="31">
        <v>11.3</v>
      </c>
      <c r="O36" s="16">
        <v>0.2</v>
      </c>
    </row>
    <row r="37" spans="2:15" x14ac:dyDescent="0.2">
      <c r="B37" s="45"/>
      <c r="C37" s="17" t="s">
        <v>51</v>
      </c>
      <c r="D37" s="32">
        <v>204</v>
      </c>
      <c r="E37" s="33">
        <v>73</v>
      </c>
      <c r="F37" s="33">
        <v>0</v>
      </c>
      <c r="G37" s="33">
        <v>0</v>
      </c>
      <c r="H37" s="33">
        <v>2</v>
      </c>
      <c r="I37" s="33">
        <v>0</v>
      </c>
      <c r="J37" s="33">
        <v>0</v>
      </c>
      <c r="K37" s="33">
        <v>0</v>
      </c>
      <c r="L37" s="33">
        <v>0</v>
      </c>
      <c r="M37" s="33">
        <v>279</v>
      </c>
      <c r="N37" s="33">
        <v>282</v>
      </c>
      <c r="O37" s="18">
        <v>1</v>
      </c>
    </row>
    <row r="38" spans="2:15" x14ac:dyDescent="0.2">
      <c r="B38" s="45"/>
      <c r="C38" s="17" t="s">
        <v>52</v>
      </c>
      <c r="D38" s="32">
        <v>20</v>
      </c>
      <c r="E38" s="33">
        <v>27</v>
      </c>
      <c r="F38" s="33">
        <v>2</v>
      </c>
      <c r="G38" s="33">
        <v>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50</v>
      </c>
      <c r="N38" s="33">
        <v>215.6</v>
      </c>
      <c r="O38" s="18">
        <v>4.3</v>
      </c>
    </row>
    <row r="39" spans="2:15" x14ac:dyDescent="0.2">
      <c r="B39" s="45"/>
      <c r="C39" s="17" t="s">
        <v>53</v>
      </c>
      <c r="D39" s="32">
        <v>10</v>
      </c>
      <c r="E39" s="33">
        <v>6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16</v>
      </c>
      <c r="N39" s="33">
        <v>5</v>
      </c>
      <c r="O39" s="18">
        <v>0.3</v>
      </c>
    </row>
    <row r="40" spans="2:15" ht="13.5" thickBot="1" x14ac:dyDescent="0.25">
      <c r="B40" s="40"/>
      <c r="C40" s="19" t="s">
        <v>54</v>
      </c>
      <c r="D40" s="34">
        <v>371</v>
      </c>
      <c r="E40" s="35">
        <v>83</v>
      </c>
      <c r="F40" s="35">
        <v>20</v>
      </c>
      <c r="G40" s="35">
        <v>4</v>
      </c>
      <c r="H40" s="35">
        <v>4</v>
      </c>
      <c r="I40" s="35">
        <v>2</v>
      </c>
      <c r="J40" s="35">
        <v>2</v>
      </c>
      <c r="K40" s="35">
        <v>1</v>
      </c>
      <c r="L40" s="35">
        <v>0</v>
      </c>
      <c r="M40" s="35">
        <v>487</v>
      </c>
      <c r="N40" s="35">
        <v>2850.2</v>
      </c>
      <c r="O40" s="20">
        <v>5.9</v>
      </c>
    </row>
    <row r="41" spans="2:15" x14ac:dyDescent="0.2">
      <c r="B41" s="46"/>
      <c r="C41" s="21" t="s">
        <v>55</v>
      </c>
      <c r="D41" s="36">
        <f>SUM(D7:D40)</f>
        <v>7738</v>
      </c>
      <c r="E41" s="36">
        <f>SUM(E7:E40)</f>
        <v>5621</v>
      </c>
      <c r="F41" s="36">
        <f t="shared" ref="F41:M41" si="0">SUM(F7:F40)</f>
        <v>200</v>
      </c>
      <c r="G41" s="36">
        <f t="shared" si="0"/>
        <v>70</v>
      </c>
      <c r="H41" s="36">
        <f>SUM(H7:H40)</f>
        <v>82</v>
      </c>
      <c r="I41" s="36">
        <f t="shared" si="0"/>
        <v>16</v>
      </c>
      <c r="J41" s="36">
        <f t="shared" si="0"/>
        <v>26</v>
      </c>
      <c r="K41" s="36">
        <f>SUM(K7:K40)</f>
        <v>30</v>
      </c>
      <c r="L41" s="36">
        <f t="shared" si="0"/>
        <v>0</v>
      </c>
      <c r="M41" s="36">
        <f t="shared" si="0"/>
        <v>13783</v>
      </c>
      <c r="N41" s="36">
        <v>48454</v>
      </c>
      <c r="O41" s="22">
        <f>IF(M41=0,0,N41/$M$41)</f>
        <v>3.5154900964956832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56.141623739389104</v>
      </c>
      <c r="E42" s="24">
        <f t="shared" si="1"/>
        <v>40.782122905027933</v>
      </c>
      <c r="F42" s="24">
        <f t="shared" si="1"/>
        <v>1.4510629035768701</v>
      </c>
      <c r="G42" s="24">
        <f t="shared" si="1"/>
        <v>0.50787201625190448</v>
      </c>
      <c r="H42" s="24">
        <f t="shared" si="1"/>
        <v>0.59493579046651668</v>
      </c>
      <c r="I42" s="24">
        <f t="shared" si="1"/>
        <v>0.11608503228614959</v>
      </c>
      <c r="J42" s="24">
        <f t="shared" si="1"/>
        <v>0.18863817746499312</v>
      </c>
      <c r="K42" s="24">
        <f t="shared" si="1"/>
        <v>0.2176594355365305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63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24</v>
      </c>
      <c r="E7" s="31">
        <v>3</v>
      </c>
      <c r="F7" s="31">
        <v>1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28</v>
      </c>
      <c r="N7" s="31">
        <v>45.9</v>
      </c>
      <c r="O7" s="16">
        <v>1.6</v>
      </c>
    </row>
    <row r="8" spans="1:15" x14ac:dyDescent="0.2">
      <c r="B8" s="45"/>
      <c r="C8" s="17" t="s">
        <v>16</v>
      </c>
      <c r="D8" s="32">
        <v>2495</v>
      </c>
      <c r="E8" s="33">
        <v>1835</v>
      </c>
      <c r="F8" s="33">
        <v>1</v>
      </c>
      <c r="G8" s="33">
        <v>1</v>
      </c>
      <c r="H8" s="33">
        <v>1</v>
      </c>
      <c r="I8" s="33">
        <v>0</v>
      </c>
      <c r="J8" s="33">
        <v>0</v>
      </c>
      <c r="K8" s="33">
        <v>0</v>
      </c>
      <c r="L8" s="33">
        <v>0</v>
      </c>
      <c r="M8" s="33">
        <v>4333</v>
      </c>
      <c r="N8" s="33">
        <v>944</v>
      </c>
      <c r="O8" s="18">
        <v>0.2</v>
      </c>
    </row>
    <row r="9" spans="1:15" x14ac:dyDescent="0.2">
      <c r="B9" s="45"/>
      <c r="C9" s="17" t="s">
        <v>17</v>
      </c>
      <c r="D9" s="32">
        <v>425</v>
      </c>
      <c r="E9" s="33">
        <v>810</v>
      </c>
      <c r="F9" s="33">
        <v>3</v>
      </c>
      <c r="G9" s="33">
        <v>2</v>
      </c>
      <c r="H9" s="33">
        <v>3</v>
      </c>
      <c r="I9" s="33">
        <v>0</v>
      </c>
      <c r="J9" s="33">
        <v>0</v>
      </c>
      <c r="K9" s="33">
        <v>0</v>
      </c>
      <c r="L9" s="33">
        <v>0</v>
      </c>
      <c r="M9" s="33">
        <v>1243</v>
      </c>
      <c r="N9" s="33">
        <v>1478</v>
      </c>
      <c r="O9" s="18">
        <v>1.2</v>
      </c>
    </row>
    <row r="10" spans="1:15" x14ac:dyDescent="0.2">
      <c r="B10" s="45"/>
      <c r="C10" s="17" t="s">
        <v>18</v>
      </c>
      <c r="D10" s="32">
        <v>104</v>
      </c>
      <c r="E10" s="33">
        <v>37</v>
      </c>
      <c r="F10" s="33">
        <v>0</v>
      </c>
      <c r="G10" s="33">
        <v>0</v>
      </c>
      <c r="H10" s="33">
        <v>1</v>
      </c>
      <c r="I10" s="33">
        <v>0</v>
      </c>
      <c r="J10" s="33">
        <v>0</v>
      </c>
      <c r="K10" s="33">
        <v>0</v>
      </c>
      <c r="L10" s="33">
        <v>0</v>
      </c>
      <c r="M10" s="33">
        <v>142</v>
      </c>
      <c r="N10" s="33">
        <v>174</v>
      </c>
      <c r="O10" s="18">
        <v>1.2</v>
      </c>
    </row>
    <row r="11" spans="1:15" x14ac:dyDescent="0.2">
      <c r="B11" s="45"/>
      <c r="C11" s="17" t="s">
        <v>19</v>
      </c>
      <c r="D11" s="32">
        <v>10</v>
      </c>
      <c r="E11" s="33">
        <v>1</v>
      </c>
      <c r="F11" s="33">
        <v>0</v>
      </c>
      <c r="G11" s="33">
        <v>3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14</v>
      </c>
      <c r="N11" s="33">
        <v>203</v>
      </c>
      <c r="O11" s="18">
        <v>14.5</v>
      </c>
    </row>
    <row r="12" spans="1:15" x14ac:dyDescent="0.2">
      <c r="B12" s="45"/>
      <c r="C12" s="17" t="s">
        <v>20</v>
      </c>
      <c r="D12" s="32">
        <v>359</v>
      </c>
      <c r="E12" s="33">
        <v>99</v>
      </c>
      <c r="F12" s="33">
        <v>2</v>
      </c>
      <c r="G12" s="33">
        <v>0</v>
      </c>
      <c r="H12" s="33">
        <v>2</v>
      </c>
      <c r="I12" s="33">
        <v>2</v>
      </c>
      <c r="J12" s="33">
        <v>4</v>
      </c>
      <c r="K12" s="33">
        <v>0</v>
      </c>
      <c r="L12" s="33">
        <v>0</v>
      </c>
      <c r="M12" s="33">
        <v>468</v>
      </c>
      <c r="N12" s="33">
        <v>1686</v>
      </c>
      <c r="O12" s="18">
        <v>3.6</v>
      </c>
    </row>
    <row r="13" spans="1:15" ht="13.5" thickBot="1" x14ac:dyDescent="0.25">
      <c r="B13" s="40"/>
      <c r="C13" s="19" t="s">
        <v>21</v>
      </c>
      <c r="D13" s="34">
        <v>852</v>
      </c>
      <c r="E13" s="35">
        <v>934</v>
      </c>
      <c r="F13" s="35">
        <v>24</v>
      </c>
      <c r="G13" s="35">
        <v>1</v>
      </c>
      <c r="H13" s="35">
        <v>3</v>
      </c>
      <c r="I13" s="35">
        <v>0</v>
      </c>
      <c r="J13" s="35">
        <v>0</v>
      </c>
      <c r="K13" s="35">
        <v>0</v>
      </c>
      <c r="L13" s="35">
        <v>0</v>
      </c>
      <c r="M13" s="35">
        <v>1814</v>
      </c>
      <c r="N13" s="35">
        <v>1411</v>
      </c>
      <c r="O13" s="20">
        <v>0.8</v>
      </c>
    </row>
    <row r="14" spans="1:15" x14ac:dyDescent="0.2">
      <c r="B14" s="39" t="s">
        <v>22</v>
      </c>
      <c r="C14" s="15" t="s">
        <v>23</v>
      </c>
      <c r="D14" s="30">
        <v>1</v>
      </c>
      <c r="E14" s="31">
        <v>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2</v>
      </c>
      <c r="N14" s="31" t="s">
        <v>70</v>
      </c>
      <c r="O14" s="16" t="s">
        <v>70</v>
      </c>
    </row>
    <row r="15" spans="1:15" x14ac:dyDescent="0.2">
      <c r="B15" s="45"/>
      <c r="C15" s="17" t="s">
        <v>24</v>
      </c>
      <c r="D15" s="32">
        <v>12</v>
      </c>
      <c r="E15" s="33">
        <v>7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19</v>
      </c>
      <c r="N15" s="33">
        <v>1.1000000000000001</v>
      </c>
      <c r="O15" s="18">
        <v>0.1</v>
      </c>
    </row>
    <row r="16" spans="1:15" x14ac:dyDescent="0.2">
      <c r="B16" s="45"/>
      <c r="C16" s="17" t="s">
        <v>25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18">
        <v>0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3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3</v>
      </c>
      <c r="N18" s="33">
        <v>0</v>
      </c>
      <c r="O18" s="18">
        <v>0</v>
      </c>
    </row>
    <row r="19" spans="2:15" x14ac:dyDescent="0.2">
      <c r="B19" s="45"/>
      <c r="C19" s="17" t="s">
        <v>28</v>
      </c>
      <c r="D19" s="32">
        <v>0</v>
      </c>
      <c r="E19" s="33">
        <v>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1</v>
      </c>
      <c r="N19" s="33">
        <v>5.8</v>
      </c>
      <c r="O19" s="18">
        <v>5.8</v>
      </c>
    </row>
    <row r="20" spans="2:15" ht="13.5" thickBot="1" x14ac:dyDescent="0.25">
      <c r="B20" s="40"/>
      <c r="C20" s="19" t="s">
        <v>29</v>
      </c>
      <c r="D20" s="34">
        <v>2</v>
      </c>
      <c r="E20" s="35">
        <v>9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11</v>
      </c>
      <c r="N20" s="35">
        <v>33.299999999999997</v>
      </c>
      <c r="O20" s="20">
        <v>3</v>
      </c>
    </row>
    <row r="21" spans="2:15" x14ac:dyDescent="0.2">
      <c r="B21" s="39" t="s">
        <v>30</v>
      </c>
      <c r="C21" s="15" t="s">
        <v>31</v>
      </c>
      <c r="D21" s="30">
        <v>36</v>
      </c>
      <c r="E21" s="31">
        <v>10</v>
      </c>
      <c r="F21" s="31">
        <v>0</v>
      </c>
      <c r="G21" s="31">
        <v>1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47</v>
      </c>
      <c r="N21" s="31">
        <v>79</v>
      </c>
      <c r="O21" s="16">
        <v>1.7</v>
      </c>
    </row>
    <row r="22" spans="2:15" ht="13.5" thickBot="1" x14ac:dyDescent="0.25">
      <c r="B22" s="40"/>
      <c r="C22" s="19" t="s">
        <v>32</v>
      </c>
      <c r="D22" s="34">
        <v>101</v>
      </c>
      <c r="E22" s="35">
        <v>16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117</v>
      </c>
      <c r="N22" s="35">
        <v>7.2</v>
      </c>
      <c r="O22" s="20">
        <v>0.1</v>
      </c>
    </row>
    <row r="23" spans="2:15" ht="25.5" x14ac:dyDescent="0.2">
      <c r="B23" s="39" t="s">
        <v>33</v>
      </c>
      <c r="C23" s="15" t="s">
        <v>34</v>
      </c>
      <c r="D23" s="30">
        <v>5</v>
      </c>
      <c r="E23" s="31">
        <v>2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7</v>
      </c>
      <c r="N23" s="31">
        <v>5.5</v>
      </c>
      <c r="O23" s="16">
        <v>0.8</v>
      </c>
    </row>
    <row r="24" spans="2:15" x14ac:dyDescent="0.2">
      <c r="B24" s="45"/>
      <c r="C24" s="17" t="s">
        <v>35</v>
      </c>
      <c r="D24" s="32">
        <v>51</v>
      </c>
      <c r="E24" s="33">
        <v>35</v>
      </c>
      <c r="F24" s="33">
        <v>8</v>
      </c>
      <c r="G24" s="33">
        <v>0</v>
      </c>
      <c r="H24" s="33">
        <v>8</v>
      </c>
      <c r="I24" s="33">
        <v>0</v>
      </c>
      <c r="J24" s="33">
        <v>1</v>
      </c>
      <c r="K24" s="33">
        <v>0</v>
      </c>
      <c r="L24" s="33">
        <v>0</v>
      </c>
      <c r="M24" s="33">
        <v>103</v>
      </c>
      <c r="N24" s="33">
        <v>1516.8</v>
      </c>
      <c r="O24" s="18">
        <v>14.7</v>
      </c>
    </row>
    <row r="25" spans="2:15" x14ac:dyDescent="0.2">
      <c r="B25" s="45"/>
      <c r="C25" s="17" t="s">
        <v>36</v>
      </c>
      <c r="D25" s="32">
        <v>17</v>
      </c>
      <c r="E25" s="33">
        <v>9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26</v>
      </c>
      <c r="N25" s="33">
        <v>6.4</v>
      </c>
      <c r="O25" s="18">
        <v>0.2</v>
      </c>
    </row>
    <row r="26" spans="2:15" x14ac:dyDescent="0.2">
      <c r="B26" s="45"/>
      <c r="C26" s="17" t="s">
        <v>37</v>
      </c>
      <c r="D26" s="32">
        <v>5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5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0</v>
      </c>
      <c r="E30" s="35">
        <v>7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7</v>
      </c>
      <c r="N30" s="35">
        <v>6.8</v>
      </c>
      <c r="O30" s="20">
        <v>1</v>
      </c>
    </row>
    <row r="31" spans="2:15" ht="27" customHeight="1" x14ac:dyDescent="0.2">
      <c r="B31" s="39" t="s">
        <v>42</v>
      </c>
      <c r="C31" s="15" t="s">
        <v>43</v>
      </c>
      <c r="D31" s="30">
        <v>330</v>
      </c>
      <c r="E31" s="31">
        <v>53</v>
      </c>
      <c r="F31" s="31">
        <v>16</v>
      </c>
      <c r="G31" s="31">
        <v>11</v>
      </c>
      <c r="H31" s="31">
        <v>9</v>
      </c>
      <c r="I31" s="31">
        <v>1</v>
      </c>
      <c r="J31" s="31">
        <v>0</v>
      </c>
      <c r="K31" s="31">
        <v>1</v>
      </c>
      <c r="L31" s="31">
        <v>0</v>
      </c>
      <c r="M31" s="31">
        <v>421</v>
      </c>
      <c r="N31" s="31">
        <v>3158</v>
      </c>
      <c r="O31" s="16">
        <v>7.5</v>
      </c>
    </row>
    <row r="32" spans="2:15" ht="27" customHeight="1" x14ac:dyDescent="0.2">
      <c r="B32" s="45"/>
      <c r="C32" s="17" t="s">
        <v>44</v>
      </c>
      <c r="D32" s="32">
        <v>133</v>
      </c>
      <c r="E32" s="33">
        <v>189</v>
      </c>
      <c r="F32" s="33">
        <v>1</v>
      </c>
      <c r="G32" s="33">
        <v>0</v>
      </c>
      <c r="H32" s="33">
        <v>1</v>
      </c>
      <c r="I32" s="33">
        <v>0</v>
      </c>
      <c r="J32" s="33">
        <v>4</v>
      </c>
      <c r="K32" s="33">
        <v>0</v>
      </c>
      <c r="L32" s="33">
        <v>0</v>
      </c>
      <c r="M32" s="33">
        <v>328</v>
      </c>
      <c r="N32" s="33">
        <v>1400.2</v>
      </c>
      <c r="O32" s="18">
        <v>4.3</v>
      </c>
    </row>
    <row r="33" spans="2:15" ht="13.5" thickBot="1" x14ac:dyDescent="0.25">
      <c r="B33" s="40"/>
      <c r="C33" s="19" t="s">
        <v>45</v>
      </c>
      <c r="D33" s="34">
        <v>206</v>
      </c>
      <c r="E33" s="35">
        <v>82</v>
      </c>
      <c r="F33" s="35">
        <v>26</v>
      </c>
      <c r="G33" s="35">
        <v>24</v>
      </c>
      <c r="H33" s="35">
        <v>2</v>
      </c>
      <c r="I33" s="35">
        <v>2</v>
      </c>
      <c r="J33" s="35">
        <v>1</v>
      </c>
      <c r="K33" s="35">
        <v>0</v>
      </c>
      <c r="L33" s="35">
        <v>0</v>
      </c>
      <c r="M33" s="35">
        <v>343</v>
      </c>
      <c r="N33" s="35">
        <v>3939</v>
      </c>
      <c r="O33" s="20">
        <v>11.5</v>
      </c>
    </row>
    <row r="34" spans="2:15" ht="25.5" x14ac:dyDescent="0.2">
      <c r="B34" s="39" t="s">
        <v>46</v>
      </c>
      <c r="C34" s="15" t="s">
        <v>47</v>
      </c>
      <c r="D34" s="30">
        <v>532</v>
      </c>
      <c r="E34" s="31">
        <v>168</v>
      </c>
      <c r="F34" s="31">
        <v>9</v>
      </c>
      <c r="G34" s="31">
        <v>5</v>
      </c>
      <c r="H34" s="31">
        <v>7</v>
      </c>
      <c r="I34" s="31">
        <v>0</v>
      </c>
      <c r="J34" s="31">
        <v>0</v>
      </c>
      <c r="K34" s="31">
        <v>0</v>
      </c>
      <c r="L34" s="31">
        <v>0</v>
      </c>
      <c r="M34" s="31">
        <v>721</v>
      </c>
      <c r="N34" s="31">
        <v>1785</v>
      </c>
      <c r="O34" s="16">
        <v>2.5</v>
      </c>
    </row>
    <row r="35" spans="2:15" ht="26.25" thickBot="1" x14ac:dyDescent="0.25">
      <c r="B35" s="40"/>
      <c r="C35" s="19" t="s">
        <v>48</v>
      </c>
      <c r="D35" s="34">
        <v>851</v>
      </c>
      <c r="E35" s="35">
        <v>541</v>
      </c>
      <c r="F35" s="35">
        <v>76</v>
      </c>
      <c r="G35" s="35">
        <v>36</v>
      </c>
      <c r="H35" s="35">
        <v>13</v>
      </c>
      <c r="I35" s="35">
        <v>11</v>
      </c>
      <c r="J35" s="35">
        <v>2</v>
      </c>
      <c r="K35" s="35">
        <v>1</v>
      </c>
      <c r="L35" s="35">
        <v>1</v>
      </c>
      <c r="M35" s="35">
        <v>1532</v>
      </c>
      <c r="N35" s="35">
        <v>12266</v>
      </c>
      <c r="O35" s="20">
        <v>8</v>
      </c>
    </row>
    <row r="36" spans="2:15" x14ac:dyDescent="0.2">
      <c r="B36" s="39" t="s">
        <v>49</v>
      </c>
      <c r="C36" s="15" t="s">
        <v>50</v>
      </c>
      <c r="D36" s="30">
        <v>44</v>
      </c>
      <c r="E36" s="31">
        <v>25</v>
      </c>
      <c r="F36" s="31">
        <v>2</v>
      </c>
      <c r="G36" s="31">
        <v>0</v>
      </c>
      <c r="H36" s="31">
        <v>6</v>
      </c>
      <c r="I36" s="31">
        <v>0</v>
      </c>
      <c r="J36" s="31">
        <v>0</v>
      </c>
      <c r="K36" s="31">
        <v>0</v>
      </c>
      <c r="L36" s="31">
        <v>0</v>
      </c>
      <c r="M36" s="31">
        <v>77</v>
      </c>
      <c r="N36" s="31">
        <v>842.3</v>
      </c>
      <c r="O36" s="16">
        <v>10.9</v>
      </c>
    </row>
    <row r="37" spans="2:15" x14ac:dyDescent="0.2">
      <c r="B37" s="45"/>
      <c r="C37" s="17" t="s">
        <v>51</v>
      </c>
      <c r="D37" s="32">
        <v>176</v>
      </c>
      <c r="E37" s="33">
        <v>76</v>
      </c>
      <c r="F37" s="33">
        <v>0</v>
      </c>
      <c r="G37" s="33">
        <v>0</v>
      </c>
      <c r="H37" s="33">
        <v>1</v>
      </c>
      <c r="I37" s="33">
        <v>0</v>
      </c>
      <c r="J37" s="33">
        <v>0</v>
      </c>
      <c r="K37" s="33">
        <v>0</v>
      </c>
      <c r="L37" s="33">
        <v>0</v>
      </c>
      <c r="M37" s="33">
        <v>253</v>
      </c>
      <c r="N37" s="33">
        <v>157</v>
      </c>
      <c r="O37" s="18">
        <v>0.6</v>
      </c>
    </row>
    <row r="38" spans="2:15" x14ac:dyDescent="0.2">
      <c r="B38" s="45"/>
      <c r="C38" s="17" t="s">
        <v>52</v>
      </c>
      <c r="D38" s="32">
        <v>14</v>
      </c>
      <c r="E38" s="33">
        <v>20</v>
      </c>
      <c r="F38" s="33">
        <v>2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36</v>
      </c>
      <c r="N38" s="33">
        <v>156.4</v>
      </c>
      <c r="O38" s="18">
        <v>4.3</v>
      </c>
    </row>
    <row r="39" spans="2:15" x14ac:dyDescent="0.2">
      <c r="B39" s="45"/>
      <c r="C39" s="17" t="s">
        <v>53</v>
      </c>
      <c r="D39" s="32">
        <v>5</v>
      </c>
      <c r="E39" s="33">
        <v>3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8</v>
      </c>
      <c r="N39" s="33">
        <v>2</v>
      </c>
      <c r="O39" s="18">
        <v>0.2</v>
      </c>
    </row>
    <row r="40" spans="2:15" ht="13.5" thickBot="1" x14ac:dyDescent="0.25">
      <c r="B40" s="40"/>
      <c r="C40" s="19" t="s">
        <v>54</v>
      </c>
      <c r="D40" s="34">
        <v>240</v>
      </c>
      <c r="E40" s="35">
        <v>40</v>
      </c>
      <c r="F40" s="35">
        <v>4</v>
      </c>
      <c r="G40" s="35">
        <v>7</v>
      </c>
      <c r="H40" s="35">
        <v>3</v>
      </c>
      <c r="I40" s="35">
        <v>3</v>
      </c>
      <c r="J40" s="35">
        <v>3</v>
      </c>
      <c r="K40" s="35">
        <v>2</v>
      </c>
      <c r="L40" s="35">
        <v>0</v>
      </c>
      <c r="M40" s="35">
        <v>302</v>
      </c>
      <c r="N40" s="35">
        <v>2971</v>
      </c>
      <c r="O40" s="20">
        <v>9.8000000000000007</v>
      </c>
    </row>
    <row r="41" spans="2:15" x14ac:dyDescent="0.2">
      <c r="B41" s="46"/>
      <c r="C41" s="21" t="s">
        <v>55</v>
      </c>
      <c r="D41" s="36">
        <f>SUM(D7:D40)</f>
        <v>7034</v>
      </c>
      <c r="E41" s="36">
        <f>SUM(E7:E40)</f>
        <v>5013</v>
      </c>
      <c r="F41" s="36">
        <f t="shared" ref="F41:M41" si="0">SUM(F7:F40)</f>
        <v>175</v>
      </c>
      <c r="G41" s="36">
        <f t="shared" si="0"/>
        <v>91</v>
      </c>
      <c r="H41" s="36">
        <f>SUM(H7:H40)</f>
        <v>60</v>
      </c>
      <c r="I41" s="36">
        <f t="shared" si="0"/>
        <v>19</v>
      </c>
      <c r="J41" s="36">
        <f t="shared" si="0"/>
        <v>15</v>
      </c>
      <c r="K41" s="36">
        <f>SUM(K7:K40)</f>
        <v>4</v>
      </c>
      <c r="L41" s="36">
        <f t="shared" si="0"/>
        <v>1</v>
      </c>
      <c r="M41" s="36">
        <f t="shared" si="0"/>
        <v>12412</v>
      </c>
      <c r="N41" s="36">
        <v>34281</v>
      </c>
      <c r="O41" s="22">
        <f>IF(M41=0,0,N41/$M$41)</f>
        <v>2.7619239445697712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56.67096358362874</v>
      </c>
      <c r="E42" s="24">
        <f t="shared" si="1"/>
        <v>40.388333870447951</v>
      </c>
      <c r="F42" s="24">
        <f t="shared" si="1"/>
        <v>1.4099258781824042</v>
      </c>
      <c r="G42" s="24">
        <f t="shared" si="1"/>
        <v>0.73316145665485022</v>
      </c>
      <c r="H42" s="24">
        <f t="shared" si="1"/>
        <v>0.48340315823396712</v>
      </c>
      <c r="I42" s="24">
        <f t="shared" si="1"/>
        <v>0.1530776667740896</v>
      </c>
      <c r="J42" s="24">
        <f t="shared" si="1"/>
        <v>0.12085078955849178</v>
      </c>
      <c r="K42" s="24">
        <f t="shared" si="1"/>
        <v>3.2226877215597811E-2</v>
      </c>
      <c r="L42" s="24">
        <f t="shared" si="1"/>
        <v>8.0567193038994529E-3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64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21</v>
      </c>
      <c r="E7" s="31">
        <v>3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24</v>
      </c>
      <c r="N7" s="31">
        <v>3.8</v>
      </c>
      <c r="O7" s="16">
        <v>0.2</v>
      </c>
    </row>
    <row r="8" spans="1:15" x14ac:dyDescent="0.2">
      <c r="B8" s="45"/>
      <c r="C8" s="17" t="s">
        <v>16</v>
      </c>
      <c r="D8" s="32">
        <v>2953</v>
      </c>
      <c r="E8" s="33">
        <v>1696</v>
      </c>
      <c r="F8" s="33">
        <v>6</v>
      </c>
      <c r="G8" s="33">
        <v>1</v>
      </c>
      <c r="H8" s="33">
        <v>1</v>
      </c>
      <c r="I8" s="33">
        <v>0</v>
      </c>
      <c r="J8" s="33">
        <v>0</v>
      </c>
      <c r="K8" s="33">
        <v>0</v>
      </c>
      <c r="L8" s="33">
        <v>0</v>
      </c>
      <c r="M8" s="33">
        <v>4657</v>
      </c>
      <c r="N8" s="33">
        <v>848</v>
      </c>
      <c r="O8" s="18">
        <v>0.2</v>
      </c>
    </row>
    <row r="9" spans="1:15" x14ac:dyDescent="0.2">
      <c r="B9" s="45"/>
      <c r="C9" s="17" t="s">
        <v>17</v>
      </c>
      <c r="D9" s="32">
        <v>419</v>
      </c>
      <c r="E9" s="33">
        <v>695</v>
      </c>
      <c r="F9" s="33">
        <v>5</v>
      </c>
      <c r="G9" s="33">
        <v>2</v>
      </c>
      <c r="H9" s="33">
        <v>1</v>
      </c>
      <c r="I9" s="33">
        <v>0</v>
      </c>
      <c r="J9" s="33">
        <v>0</v>
      </c>
      <c r="K9" s="33">
        <v>0</v>
      </c>
      <c r="L9" s="33">
        <v>0</v>
      </c>
      <c r="M9" s="33">
        <v>1122</v>
      </c>
      <c r="N9" s="33">
        <v>954</v>
      </c>
      <c r="O9" s="18">
        <v>0.8</v>
      </c>
    </row>
    <row r="10" spans="1:15" x14ac:dyDescent="0.2">
      <c r="B10" s="45"/>
      <c r="C10" s="17" t="s">
        <v>18</v>
      </c>
      <c r="D10" s="32">
        <v>110</v>
      </c>
      <c r="E10" s="33">
        <v>30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140</v>
      </c>
      <c r="N10" s="33">
        <v>55</v>
      </c>
      <c r="O10" s="18">
        <v>0.4</v>
      </c>
    </row>
    <row r="11" spans="1:15" x14ac:dyDescent="0.2">
      <c r="B11" s="45"/>
      <c r="C11" s="17" t="s">
        <v>19</v>
      </c>
      <c r="D11" s="32">
        <v>10</v>
      </c>
      <c r="E11" s="33">
        <v>3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13</v>
      </c>
      <c r="N11" s="33">
        <v>1</v>
      </c>
      <c r="O11" s="18">
        <v>0.1</v>
      </c>
    </row>
    <row r="12" spans="1:15" x14ac:dyDescent="0.2">
      <c r="B12" s="45"/>
      <c r="C12" s="17" t="s">
        <v>20</v>
      </c>
      <c r="D12" s="32">
        <v>405</v>
      </c>
      <c r="E12" s="33">
        <v>59</v>
      </c>
      <c r="F12" s="33">
        <v>0</v>
      </c>
      <c r="G12" s="33">
        <v>3</v>
      </c>
      <c r="H12" s="33">
        <v>1</v>
      </c>
      <c r="I12" s="33">
        <v>1</v>
      </c>
      <c r="J12" s="33">
        <v>0</v>
      </c>
      <c r="K12" s="33">
        <v>0</v>
      </c>
      <c r="L12" s="33">
        <v>0</v>
      </c>
      <c r="M12" s="33">
        <v>469</v>
      </c>
      <c r="N12" s="33">
        <v>591</v>
      </c>
      <c r="O12" s="18">
        <v>1.3</v>
      </c>
    </row>
    <row r="13" spans="1:15" ht="13.5" thickBot="1" x14ac:dyDescent="0.25">
      <c r="B13" s="40"/>
      <c r="C13" s="19" t="s">
        <v>21</v>
      </c>
      <c r="D13" s="34">
        <v>751</v>
      </c>
      <c r="E13" s="35">
        <v>838</v>
      </c>
      <c r="F13" s="35">
        <v>21</v>
      </c>
      <c r="G13" s="35">
        <v>1</v>
      </c>
      <c r="H13" s="35">
        <v>9</v>
      </c>
      <c r="I13" s="35">
        <v>0</v>
      </c>
      <c r="J13" s="35">
        <v>0</v>
      </c>
      <c r="K13" s="35">
        <v>0</v>
      </c>
      <c r="L13" s="35">
        <v>0</v>
      </c>
      <c r="M13" s="35">
        <v>1620</v>
      </c>
      <c r="N13" s="35">
        <v>1951</v>
      </c>
      <c r="O13" s="20">
        <v>1.2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1</v>
      </c>
      <c r="N14" s="31">
        <v>0.5</v>
      </c>
      <c r="O14" s="16">
        <v>0.5</v>
      </c>
    </row>
    <row r="15" spans="1:15" x14ac:dyDescent="0.2">
      <c r="B15" s="45"/>
      <c r="C15" s="17" t="s">
        <v>24</v>
      </c>
      <c r="D15" s="32">
        <v>10</v>
      </c>
      <c r="E15" s="33">
        <v>2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12</v>
      </c>
      <c r="N15" s="33">
        <v>0.3</v>
      </c>
      <c r="O15" s="18">
        <v>0</v>
      </c>
    </row>
    <row r="16" spans="1:15" x14ac:dyDescent="0.2">
      <c r="B16" s="45"/>
      <c r="C16" s="17" t="s">
        <v>25</v>
      </c>
      <c r="D16" s="32">
        <v>0</v>
      </c>
      <c r="E16" s="33">
        <v>1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0.1</v>
      </c>
      <c r="O16" s="18">
        <v>0.1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3</v>
      </c>
      <c r="E18" s="33">
        <v>2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5</v>
      </c>
      <c r="N18" s="33">
        <v>8</v>
      </c>
      <c r="O18" s="18">
        <v>1.7</v>
      </c>
    </row>
    <row r="19" spans="2:15" x14ac:dyDescent="0.2">
      <c r="B19" s="45"/>
      <c r="C19" s="17" t="s">
        <v>28</v>
      </c>
      <c r="D19" s="32">
        <v>0</v>
      </c>
      <c r="E19" s="33">
        <v>1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1</v>
      </c>
      <c r="N19" s="33">
        <v>3.2</v>
      </c>
      <c r="O19" s="18">
        <v>3.2</v>
      </c>
    </row>
    <row r="20" spans="2:15" ht="13.5" thickBot="1" x14ac:dyDescent="0.25">
      <c r="B20" s="40"/>
      <c r="C20" s="19" t="s">
        <v>29</v>
      </c>
      <c r="D20" s="34">
        <v>6</v>
      </c>
      <c r="E20" s="35">
        <v>12</v>
      </c>
      <c r="F20" s="35">
        <v>1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19</v>
      </c>
      <c r="N20" s="35">
        <v>83</v>
      </c>
      <c r="O20" s="20">
        <v>4.4000000000000004</v>
      </c>
    </row>
    <row r="21" spans="2:15" x14ac:dyDescent="0.2">
      <c r="B21" s="39" t="s">
        <v>30</v>
      </c>
      <c r="C21" s="15" t="s">
        <v>31</v>
      </c>
      <c r="D21" s="30">
        <v>36</v>
      </c>
      <c r="E21" s="31">
        <v>14</v>
      </c>
      <c r="F21" s="31">
        <v>2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52</v>
      </c>
      <c r="N21" s="31">
        <v>77.400000000000006</v>
      </c>
      <c r="O21" s="16">
        <v>1.5</v>
      </c>
    </row>
    <row r="22" spans="2:15" ht="13.5" thickBot="1" x14ac:dyDescent="0.25">
      <c r="B22" s="40"/>
      <c r="C22" s="19" t="s">
        <v>32</v>
      </c>
      <c r="D22" s="34">
        <v>89</v>
      </c>
      <c r="E22" s="35">
        <v>15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104</v>
      </c>
      <c r="N22" s="35">
        <v>7.2</v>
      </c>
      <c r="O22" s="20">
        <v>0.1</v>
      </c>
    </row>
    <row r="23" spans="2:15" ht="25.5" x14ac:dyDescent="0.2">
      <c r="B23" s="39" t="s">
        <v>33</v>
      </c>
      <c r="C23" s="15" t="s">
        <v>34</v>
      </c>
      <c r="D23" s="30">
        <v>4</v>
      </c>
      <c r="E23" s="31">
        <v>2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6</v>
      </c>
      <c r="N23" s="31">
        <v>2</v>
      </c>
      <c r="O23" s="16">
        <v>0.4</v>
      </c>
    </row>
    <row r="24" spans="2:15" x14ac:dyDescent="0.2">
      <c r="B24" s="45"/>
      <c r="C24" s="17" t="s">
        <v>35</v>
      </c>
      <c r="D24" s="32">
        <v>71</v>
      </c>
      <c r="E24" s="33">
        <v>29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100</v>
      </c>
      <c r="N24" s="33">
        <v>5</v>
      </c>
      <c r="O24" s="18">
        <v>0.1</v>
      </c>
    </row>
    <row r="25" spans="2:15" x14ac:dyDescent="0.2">
      <c r="B25" s="45"/>
      <c r="C25" s="17" t="s">
        <v>36</v>
      </c>
      <c r="D25" s="32">
        <v>19</v>
      </c>
      <c r="E25" s="33">
        <v>9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28</v>
      </c>
      <c r="N25" s="33">
        <v>3.7</v>
      </c>
      <c r="O25" s="18">
        <v>0.1</v>
      </c>
    </row>
    <row r="26" spans="2:15" x14ac:dyDescent="0.2">
      <c r="B26" s="45"/>
      <c r="C26" s="17" t="s">
        <v>37</v>
      </c>
      <c r="D26" s="32">
        <v>10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10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0</v>
      </c>
      <c r="E30" s="35">
        <v>7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7</v>
      </c>
      <c r="N30" s="35">
        <v>6.1</v>
      </c>
      <c r="O30" s="20">
        <v>0.9</v>
      </c>
    </row>
    <row r="31" spans="2:15" ht="27" customHeight="1" x14ac:dyDescent="0.2">
      <c r="B31" s="39" t="s">
        <v>42</v>
      </c>
      <c r="C31" s="15" t="s">
        <v>43</v>
      </c>
      <c r="D31" s="30">
        <v>289</v>
      </c>
      <c r="E31" s="31">
        <v>57</v>
      </c>
      <c r="F31" s="31">
        <v>15</v>
      </c>
      <c r="G31" s="31">
        <v>5</v>
      </c>
      <c r="H31" s="31">
        <v>6</v>
      </c>
      <c r="I31" s="31">
        <v>0</v>
      </c>
      <c r="J31" s="31">
        <v>1</v>
      </c>
      <c r="K31" s="31">
        <v>0</v>
      </c>
      <c r="L31" s="31">
        <v>0</v>
      </c>
      <c r="M31" s="31">
        <v>373</v>
      </c>
      <c r="N31" s="31">
        <v>2008</v>
      </c>
      <c r="O31" s="16">
        <v>5.4</v>
      </c>
    </row>
    <row r="32" spans="2:15" ht="27" customHeight="1" x14ac:dyDescent="0.2">
      <c r="B32" s="45"/>
      <c r="C32" s="17" t="s">
        <v>44</v>
      </c>
      <c r="D32" s="32">
        <v>143</v>
      </c>
      <c r="E32" s="33">
        <v>155</v>
      </c>
      <c r="F32" s="33">
        <v>0</v>
      </c>
      <c r="G32" s="33">
        <v>0</v>
      </c>
      <c r="H32" s="33">
        <v>1</v>
      </c>
      <c r="I32" s="33">
        <v>0</v>
      </c>
      <c r="J32" s="33">
        <v>0</v>
      </c>
      <c r="K32" s="33">
        <v>0</v>
      </c>
      <c r="L32" s="33">
        <v>0</v>
      </c>
      <c r="M32" s="33">
        <v>299</v>
      </c>
      <c r="N32" s="33">
        <v>263</v>
      </c>
      <c r="O32" s="18">
        <v>0.9</v>
      </c>
    </row>
    <row r="33" spans="2:15" ht="13.5" thickBot="1" x14ac:dyDescent="0.25">
      <c r="B33" s="40"/>
      <c r="C33" s="19" t="s">
        <v>45</v>
      </c>
      <c r="D33" s="34">
        <v>245</v>
      </c>
      <c r="E33" s="35">
        <v>62</v>
      </c>
      <c r="F33" s="35">
        <v>7</v>
      </c>
      <c r="G33" s="35">
        <v>2</v>
      </c>
      <c r="H33" s="35">
        <v>6</v>
      </c>
      <c r="I33" s="35">
        <v>0</v>
      </c>
      <c r="J33" s="35">
        <v>2</v>
      </c>
      <c r="K33" s="35">
        <v>0</v>
      </c>
      <c r="L33" s="35">
        <v>0</v>
      </c>
      <c r="M33" s="35">
        <v>324</v>
      </c>
      <c r="N33" s="35">
        <v>1674</v>
      </c>
      <c r="O33" s="20">
        <v>5.2</v>
      </c>
    </row>
    <row r="34" spans="2:15" ht="25.5" x14ac:dyDescent="0.2">
      <c r="B34" s="39" t="s">
        <v>46</v>
      </c>
      <c r="C34" s="15" t="s">
        <v>47</v>
      </c>
      <c r="D34" s="30">
        <v>552</v>
      </c>
      <c r="E34" s="31">
        <v>153</v>
      </c>
      <c r="F34" s="31">
        <v>15</v>
      </c>
      <c r="G34" s="31">
        <v>2</v>
      </c>
      <c r="H34" s="31">
        <v>8</v>
      </c>
      <c r="I34" s="31">
        <v>0</v>
      </c>
      <c r="J34" s="31">
        <v>0</v>
      </c>
      <c r="K34" s="31">
        <v>0</v>
      </c>
      <c r="L34" s="31">
        <v>0</v>
      </c>
      <c r="M34" s="31">
        <v>730</v>
      </c>
      <c r="N34" s="31">
        <v>1777</v>
      </c>
      <c r="O34" s="16">
        <v>2.4</v>
      </c>
    </row>
    <row r="35" spans="2:15" ht="26.25" thickBot="1" x14ac:dyDescent="0.25">
      <c r="B35" s="40"/>
      <c r="C35" s="19" t="s">
        <v>48</v>
      </c>
      <c r="D35" s="34">
        <v>808</v>
      </c>
      <c r="E35" s="35">
        <v>566</v>
      </c>
      <c r="F35" s="35">
        <v>47</v>
      </c>
      <c r="G35" s="35">
        <v>17</v>
      </c>
      <c r="H35" s="35">
        <v>12</v>
      </c>
      <c r="I35" s="35">
        <v>0</v>
      </c>
      <c r="J35" s="35">
        <v>3</v>
      </c>
      <c r="K35" s="35">
        <v>1</v>
      </c>
      <c r="L35" s="35">
        <v>0</v>
      </c>
      <c r="M35" s="35">
        <v>1454</v>
      </c>
      <c r="N35" s="35">
        <v>6398</v>
      </c>
      <c r="O35" s="20">
        <v>4.4000000000000004</v>
      </c>
    </row>
    <row r="36" spans="2:15" x14ac:dyDescent="0.2">
      <c r="B36" s="39" t="s">
        <v>49</v>
      </c>
      <c r="C36" s="15" t="s">
        <v>50</v>
      </c>
      <c r="D36" s="30">
        <v>39</v>
      </c>
      <c r="E36" s="31">
        <v>28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67</v>
      </c>
      <c r="N36" s="31">
        <v>16.100000000000001</v>
      </c>
      <c r="O36" s="16">
        <v>0.2</v>
      </c>
    </row>
    <row r="37" spans="2:15" x14ac:dyDescent="0.2">
      <c r="B37" s="45"/>
      <c r="C37" s="17" t="s">
        <v>51</v>
      </c>
      <c r="D37" s="32">
        <v>185</v>
      </c>
      <c r="E37" s="33">
        <v>61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246</v>
      </c>
      <c r="N37" s="33">
        <v>26</v>
      </c>
      <c r="O37" s="18">
        <v>0.1</v>
      </c>
    </row>
    <row r="38" spans="2:15" x14ac:dyDescent="0.2">
      <c r="B38" s="45"/>
      <c r="C38" s="17" t="s">
        <v>52</v>
      </c>
      <c r="D38" s="32">
        <v>16</v>
      </c>
      <c r="E38" s="33">
        <v>15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31</v>
      </c>
      <c r="N38" s="33">
        <v>39.1</v>
      </c>
      <c r="O38" s="18">
        <v>1.3</v>
      </c>
    </row>
    <row r="39" spans="2:15" x14ac:dyDescent="0.2">
      <c r="B39" s="45"/>
      <c r="C39" s="17" t="s">
        <v>53</v>
      </c>
      <c r="D39" s="32">
        <v>3</v>
      </c>
      <c r="E39" s="33">
        <v>4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7</v>
      </c>
      <c r="N39" s="33">
        <v>2.1</v>
      </c>
      <c r="O39" s="18">
        <v>0.3</v>
      </c>
    </row>
    <row r="40" spans="2:15" ht="13.5" thickBot="1" x14ac:dyDescent="0.25">
      <c r="B40" s="40"/>
      <c r="C40" s="19" t="s">
        <v>54</v>
      </c>
      <c r="D40" s="34">
        <v>231</v>
      </c>
      <c r="E40" s="35">
        <v>31</v>
      </c>
      <c r="F40" s="35">
        <v>5</v>
      </c>
      <c r="G40" s="35">
        <v>4</v>
      </c>
      <c r="H40" s="35">
        <v>3</v>
      </c>
      <c r="I40" s="35">
        <v>1</v>
      </c>
      <c r="J40" s="35">
        <v>7</v>
      </c>
      <c r="K40" s="35">
        <v>4</v>
      </c>
      <c r="L40" s="35">
        <v>0</v>
      </c>
      <c r="M40" s="35">
        <v>286</v>
      </c>
      <c r="N40" s="35">
        <v>4191</v>
      </c>
      <c r="O40" s="20">
        <v>14.7</v>
      </c>
    </row>
    <row r="41" spans="2:15" x14ac:dyDescent="0.2">
      <c r="B41" s="46"/>
      <c r="C41" s="21" t="s">
        <v>55</v>
      </c>
      <c r="D41" s="36">
        <f>SUM(D7:D40)</f>
        <v>7429</v>
      </c>
      <c r="E41" s="36">
        <f>SUM(E7:E40)</f>
        <v>4551</v>
      </c>
      <c r="F41" s="36">
        <f t="shared" ref="F41:M41" si="0">SUM(F7:F40)</f>
        <v>124</v>
      </c>
      <c r="G41" s="36">
        <f t="shared" si="0"/>
        <v>37</v>
      </c>
      <c r="H41" s="36">
        <f>SUM(H7:H40)</f>
        <v>48</v>
      </c>
      <c r="I41" s="36">
        <f t="shared" si="0"/>
        <v>2</v>
      </c>
      <c r="J41" s="36">
        <f t="shared" si="0"/>
        <v>13</v>
      </c>
      <c r="K41" s="36">
        <f>SUM(K7:K40)</f>
        <v>5</v>
      </c>
      <c r="L41" s="36">
        <f t="shared" si="0"/>
        <v>0</v>
      </c>
      <c r="M41" s="36">
        <f t="shared" si="0"/>
        <v>12209</v>
      </c>
      <c r="N41" s="36">
        <v>20993</v>
      </c>
      <c r="O41" s="22">
        <f>IF(M41=0,0,N41/$M$41)</f>
        <v>1.7194692440003276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60.848554345155215</v>
      </c>
      <c r="E42" s="24">
        <f t="shared" si="1"/>
        <v>37.275780162175444</v>
      </c>
      <c r="F42" s="24">
        <f t="shared" si="1"/>
        <v>1.0156441969039234</v>
      </c>
      <c r="G42" s="24">
        <f t="shared" si="1"/>
        <v>0.30305512326971906</v>
      </c>
      <c r="H42" s="24">
        <f t="shared" si="1"/>
        <v>0.39315259234990585</v>
      </c>
      <c r="I42" s="24">
        <f t="shared" si="1"/>
        <v>1.6381358014579406E-2</v>
      </c>
      <c r="J42" s="24">
        <f t="shared" si="1"/>
        <v>0.10647882709476615</v>
      </c>
      <c r="K42" s="24">
        <f t="shared" si="1"/>
        <v>4.0953395036448521E-2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65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26</v>
      </c>
      <c r="E7" s="31">
        <v>3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29</v>
      </c>
      <c r="N7" s="31">
        <v>4.8</v>
      </c>
      <c r="O7" s="16">
        <v>0.2</v>
      </c>
    </row>
    <row r="8" spans="1:15" x14ac:dyDescent="0.2">
      <c r="B8" s="45"/>
      <c r="C8" s="17" t="s">
        <v>16</v>
      </c>
      <c r="D8" s="32">
        <v>2857</v>
      </c>
      <c r="E8" s="33">
        <v>1829</v>
      </c>
      <c r="F8" s="33">
        <v>3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4689</v>
      </c>
      <c r="N8" s="33">
        <v>827</v>
      </c>
      <c r="O8" s="18">
        <v>0.2</v>
      </c>
    </row>
    <row r="9" spans="1:15" x14ac:dyDescent="0.2">
      <c r="B9" s="45"/>
      <c r="C9" s="17" t="s">
        <v>17</v>
      </c>
      <c r="D9" s="32">
        <v>414</v>
      </c>
      <c r="E9" s="33">
        <v>672</v>
      </c>
      <c r="F9" s="33">
        <v>2</v>
      </c>
      <c r="G9" s="33">
        <v>1</v>
      </c>
      <c r="H9" s="33">
        <v>5</v>
      </c>
      <c r="I9" s="33">
        <v>0</v>
      </c>
      <c r="J9" s="33">
        <v>0</v>
      </c>
      <c r="K9" s="33">
        <v>0</v>
      </c>
      <c r="L9" s="33">
        <v>0</v>
      </c>
      <c r="M9" s="33">
        <v>1094</v>
      </c>
      <c r="N9" s="33">
        <v>1214</v>
      </c>
      <c r="O9" s="18">
        <v>1.1000000000000001</v>
      </c>
    </row>
    <row r="10" spans="1:15" x14ac:dyDescent="0.2">
      <c r="B10" s="45"/>
      <c r="C10" s="17" t="s">
        <v>18</v>
      </c>
      <c r="D10" s="32">
        <v>109</v>
      </c>
      <c r="E10" s="33">
        <v>36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145</v>
      </c>
      <c r="N10" s="33">
        <v>38</v>
      </c>
      <c r="O10" s="18">
        <v>0.3</v>
      </c>
    </row>
    <row r="11" spans="1:15" x14ac:dyDescent="0.2">
      <c r="B11" s="45"/>
      <c r="C11" s="17" t="s">
        <v>19</v>
      </c>
      <c r="D11" s="32">
        <v>10</v>
      </c>
      <c r="E11" s="33">
        <v>1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11</v>
      </c>
      <c r="N11" s="33">
        <v>0</v>
      </c>
      <c r="O11" s="18">
        <v>0</v>
      </c>
    </row>
    <row r="12" spans="1:15" x14ac:dyDescent="0.2">
      <c r="B12" s="45"/>
      <c r="C12" s="17" t="s">
        <v>20</v>
      </c>
      <c r="D12" s="32">
        <v>417</v>
      </c>
      <c r="E12" s="33">
        <v>95</v>
      </c>
      <c r="F12" s="33">
        <v>1</v>
      </c>
      <c r="G12" s="33">
        <v>2</v>
      </c>
      <c r="H12" s="33">
        <v>2</v>
      </c>
      <c r="I12" s="33">
        <v>0</v>
      </c>
      <c r="J12" s="33">
        <v>3</v>
      </c>
      <c r="K12" s="33">
        <v>1</v>
      </c>
      <c r="L12" s="33">
        <v>0</v>
      </c>
      <c r="M12" s="33">
        <v>521</v>
      </c>
      <c r="N12" s="33">
        <v>1547</v>
      </c>
      <c r="O12" s="18">
        <v>3</v>
      </c>
    </row>
    <row r="13" spans="1:15" ht="13.5" thickBot="1" x14ac:dyDescent="0.25">
      <c r="B13" s="40"/>
      <c r="C13" s="19" t="s">
        <v>21</v>
      </c>
      <c r="D13" s="34">
        <v>787</v>
      </c>
      <c r="E13" s="35">
        <v>846</v>
      </c>
      <c r="F13" s="35">
        <v>3</v>
      </c>
      <c r="G13" s="35">
        <v>1</v>
      </c>
      <c r="H13" s="35">
        <v>1</v>
      </c>
      <c r="I13" s="35">
        <v>0</v>
      </c>
      <c r="J13" s="35">
        <v>0</v>
      </c>
      <c r="K13" s="35">
        <v>2</v>
      </c>
      <c r="L13" s="35">
        <v>0</v>
      </c>
      <c r="M13" s="35">
        <v>1640</v>
      </c>
      <c r="N13" s="35">
        <v>1362</v>
      </c>
      <c r="O13" s="20">
        <v>0.8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5"/>
      <c r="C15" s="17" t="s">
        <v>24</v>
      </c>
      <c r="D15" s="32">
        <v>9</v>
      </c>
      <c r="E15" s="33">
        <v>3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12</v>
      </c>
      <c r="N15" s="33">
        <v>0.8</v>
      </c>
      <c r="O15" s="18">
        <v>0.1</v>
      </c>
    </row>
    <row r="16" spans="1:15" x14ac:dyDescent="0.2">
      <c r="B16" s="45"/>
      <c r="C16" s="17" t="s">
        <v>25</v>
      </c>
      <c r="D16" s="32">
        <v>0</v>
      </c>
      <c r="E16" s="33">
        <v>1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1</v>
      </c>
      <c r="N16" s="33">
        <v>1</v>
      </c>
      <c r="O16" s="18">
        <v>0.6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2</v>
      </c>
      <c r="E18" s="33">
        <v>2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4</v>
      </c>
      <c r="N18" s="33">
        <v>7</v>
      </c>
      <c r="O18" s="18">
        <v>1.8</v>
      </c>
    </row>
    <row r="19" spans="2:15" x14ac:dyDescent="0.2">
      <c r="B19" s="45"/>
      <c r="C19" s="17" t="s">
        <v>28</v>
      </c>
      <c r="D19" s="32">
        <v>0</v>
      </c>
      <c r="E19" s="33">
        <v>2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2</v>
      </c>
      <c r="N19" s="33">
        <v>10</v>
      </c>
      <c r="O19" s="18">
        <v>4.9000000000000004</v>
      </c>
    </row>
    <row r="20" spans="2:15" ht="13.5" thickBot="1" x14ac:dyDescent="0.25">
      <c r="B20" s="40"/>
      <c r="C20" s="19" t="s">
        <v>29</v>
      </c>
      <c r="D20" s="34">
        <v>6</v>
      </c>
      <c r="E20" s="35">
        <v>13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19</v>
      </c>
      <c r="N20" s="35">
        <v>39</v>
      </c>
      <c r="O20" s="20">
        <v>2</v>
      </c>
    </row>
    <row r="21" spans="2:15" x14ac:dyDescent="0.2">
      <c r="B21" s="39" t="s">
        <v>30</v>
      </c>
      <c r="C21" s="15" t="s">
        <v>31</v>
      </c>
      <c r="D21" s="30">
        <v>37</v>
      </c>
      <c r="E21" s="31">
        <v>15</v>
      </c>
      <c r="F21" s="31">
        <v>0</v>
      </c>
      <c r="G21" s="31">
        <v>0</v>
      </c>
      <c r="H21" s="31">
        <v>3</v>
      </c>
      <c r="I21" s="31">
        <v>0</v>
      </c>
      <c r="J21" s="31">
        <v>0</v>
      </c>
      <c r="K21" s="31">
        <v>0</v>
      </c>
      <c r="L21" s="31">
        <v>0</v>
      </c>
      <c r="M21" s="31">
        <v>55</v>
      </c>
      <c r="N21" s="31">
        <v>375</v>
      </c>
      <c r="O21" s="16">
        <v>6.8</v>
      </c>
    </row>
    <row r="22" spans="2:15" ht="13.5" thickBot="1" x14ac:dyDescent="0.25">
      <c r="B22" s="40"/>
      <c r="C22" s="19" t="s">
        <v>32</v>
      </c>
      <c r="D22" s="34">
        <v>82</v>
      </c>
      <c r="E22" s="35">
        <v>11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93</v>
      </c>
      <c r="N22" s="35">
        <v>6.3</v>
      </c>
      <c r="O22" s="20">
        <v>0.1</v>
      </c>
    </row>
    <row r="23" spans="2:15" ht="25.5" x14ac:dyDescent="0.2">
      <c r="B23" s="39" t="s">
        <v>33</v>
      </c>
      <c r="C23" s="15" t="s">
        <v>34</v>
      </c>
      <c r="D23" s="30">
        <v>6</v>
      </c>
      <c r="E23" s="31">
        <v>1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7</v>
      </c>
      <c r="N23" s="31">
        <v>3</v>
      </c>
      <c r="O23" s="16">
        <v>0.4</v>
      </c>
    </row>
    <row r="24" spans="2:15" x14ac:dyDescent="0.2">
      <c r="B24" s="45"/>
      <c r="C24" s="17" t="s">
        <v>35</v>
      </c>
      <c r="D24" s="32">
        <v>58</v>
      </c>
      <c r="E24" s="33">
        <v>29</v>
      </c>
      <c r="F24" s="33">
        <v>1</v>
      </c>
      <c r="G24" s="33">
        <v>0</v>
      </c>
      <c r="H24" s="33">
        <v>1</v>
      </c>
      <c r="I24" s="33">
        <v>0</v>
      </c>
      <c r="J24" s="33">
        <v>0</v>
      </c>
      <c r="K24" s="33">
        <v>0</v>
      </c>
      <c r="L24" s="33">
        <v>0</v>
      </c>
      <c r="M24" s="33">
        <v>89</v>
      </c>
      <c r="N24" s="33">
        <v>172</v>
      </c>
      <c r="O24" s="18">
        <v>1.9</v>
      </c>
    </row>
    <row r="25" spans="2:15" x14ac:dyDescent="0.2">
      <c r="B25" s="45"/>
      <c r="C25" s="17" t="s">
        <v>36</v>
      </c>
      <c r="D25" s="32">
        <v>22</v>
      </c>
      <c r="E25" s="33">
        <v>10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32</v>
      </c>
      <c r="N25" s="33">
        <v>3.6</v>
      </c>
      <c r="O25" s="18">
        <v>0.1</v>
      </c>
    </row>
    <row r="26" spans="2:15" x14ac:dyDescent="0.2">
      <c r="B26" s="45"/>
      <c r="C26" s="17" t="s">
        <v>37</v>
      </c>
      <c r="D26" s="32">
        <v>8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8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0</v>
      </c>
      <c r="E30" s="35">
        <v>7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7</v>
      </c>
      <c r="N30" s="35">
        <v>6.2</v>
      </c>
      <c r="O30" s="20">
        <v>0.9</v>
      </c>
    </row>
    <row r="31" spans="2:15" ht="27" customHeight="1" x14ac:dyDescent="0.2">
      <c r="B31" s="39" t="s">
        <v>42</v>
      </c>
      <c r="C31" s="15" t="s">
        <v>43</v>
      </c>
      <c r="D31" s="30">
        <v>304</v>
      </c>
      <c r="E31" s="31">
        <v>57</v>
      </c>
      <c r="F31" s="31">
        <v>7</v>
      </c>
      <c r="G31" s="31">
        <v>6</v>
      </c>
      <c r="H31" s="31">
        <v>4</v>
      </c>
      <c r="I31" s="31">
        <v>0</v>
      </c>
      <c r="J31" s="31">
        <v>2</v>
      </c>
      <c r="K31" s="31">
        <v>1</v>
      </c>
      <c r="L31" s="31">
        <v>0</v>
      </c>
      <c r="M31" s="31">
        <v>381</v>
      </c>
      <c r="N31" s="31">
        <v>2079</v>
      </c>
      <c r="O31" s="16">
        <v>5.5</v>
      </c>
    </row>
    <row r="32" spans="2:15" ht="27" customHeight="1" x14ac:dyDescent="0.2">
      <c r="B32" s="45"/>
      <c r="C32" s="17" t="s">
        <v>44</v>
      </c>
      <c r="D32" s="32">
        <v>178</v>
      </c>
      <c r="E32" s="33">
        <v>140</v>
      </c>
      <c r="F32" s="33">
        <v>0</v>
      </c>
      <c r="G32" s="33">
        <v>0</v>
      </c>
      <c r="H32" s="33">
        <v>1</v>
      </c>
      <c r="I32" s="33">
        <v>0</v>
      </c>
      <c r="J32" s="33">
        <v>0</v>
      </c>
      <c r="K32" s="33">
        <v>0</v>
      </c>
      <c r="L32" s="33">
        <v>0</v>
      </c>
      <c r="M32" s="33">
        <v>319</v>
      </c>
      <c r="N32" s="33">
        <v>307</v>
      </c>
      <c r="O32" s="18">
        <v>1</v>
      </c>
    </row>
    <row r="33" spans="2:15" ht="13.5" thickBot="1" x14ac:dyDescent="0.25">
      <c r="B33" s="40"/>
      <c r="C33" s="19" t="s">
        <v>45</v>
      </c>
      <c r="D33" s="34">
        <v>204</v>
      </c>
      <c r="E33" s="35">
        <v>46</v>
      </c>
      <c r="F33" s="35">
        <v>3</v>
      </c>
      <c r="G33" s="35">
        <v>3</v>
      </c>
      <c r="H33" s="35">
        <v>6</v>
      </c>
      <c r="I33" s="35">
        <v>5</v>
      </c>
      <c r="J33" s="35">
        <v>8</v>
      </c>
      <c r="K33" s="35">
        <v>0</v>
      </c>
      <c r="L33" s="35">
        <v>0</v>
      </c>
      <c r="M33" s="35">
        <v>275</v>
      </c>
      <c r="N33" s="35">
        <v>3825</v>
      </c>
      <c r="O33" s="20">
        <v>13.9</v>
      </c>
    </row>
    <row r="34" spans="2:15" ht="25.5" x14ac:dyDescent="0.2">
      <c r="B34" s="39" t="s">
        <v>46</v>
      </c>
      <c r="C34" s="15" t="s">
        <v>47</v>
      </c>
      <c r="D34" s="30">
        <v>546</v>
      </c>
      <c r="E34" s="31">
        <v>135</v>
      </c>
      <c r="F34" s="31">
        <v>23</v>
      </c>
      <c r="G34" s="31">
        <v>3</v>
      </c>
      <c r="H34" s="31">
        <v>8</v>
      </c>
      <c r="I34" s="31">
        <v>0</v>
      </c>
      <c r="J34" s="31">
        <v>3</v>
      </c>
      <c r="K34" s="31">
        <v>0</v>
      </c>
      <c r="L34" s="31">
        <v>0</v>
      </c>
      <c r="M34" s="31">
        <v>718</v>
      </c>
      <c r="N34" s="31">
        <v>2908</v>
      </c>
      <c r="O34" s="16">
        <v>4.0999999999999996</v>
      </c>
    </row>
    <row r="35" spans="2:15" ht="26.25" thickBot="1" x14ac:dyDescent="0.25">
      <c r="B35" s="40"/>
      <c r="C35" s="19" t="s">
        <v>48</v>
      </c>
      <c r="D35" s="34">
        <v>780</v>
      </c>
      <c r="E35" s="35">
        <v>505</v>
      </c>
      <c r="F35" s="35">
        <v>53</v>
      </c>
      <c r="G35" s="35">
        <v>20</v>
      </c>
      <c r="H35" s="35">
        <v>38</v>
      </c>
      <c r="I35" s="35">
        <v>3</v>
      </c>
      <c r="J35" s="35">
        <v>15</v>
      </c>
      <c r="K35" s="35">
        <v>0</v>
      </c>
      <c r="L35" s="35">
        <v>0</v>
      </c>
      <c r="M35" s="35">
        <v>1414</v>
      </c>
      <c r="N35" s="35">
        <v>13306</v>
      </c>
      <c r="O35" s="20">
        <v>9.4</v>
      </c>
    </row>
    <row r="36" spans="2:15" x14ac:dyDescent="0.2">
      <c r="B36" s="39" t="s">
        <v>49</v>
      </c>
      <c r="C36" s="15" t="s">
        <v>50</v>
      </c>
      <c r="D36" s="30">
        <v>44</v>
      </c>
      <c r="E36" s="31">
        <v>37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81</v>
      </c>
      <c r="N36" s="31">
        <v>23.8</v>
      </c>
      <c r="O36" s="16">
        <v>0.3</v>
      </c>
    </row>
    <row r="37" spans="2:15" x14ac:dyDescent="0.2">
      <c r="B37" s="45"/>
      <c r="C37" s="17" t="s">
        <v>51</v>
      </c>
      <c r="D37" s="32">
        <v>175</v>
      </c>
      <c r="E37" s="33">
        <v>73</v>
      </c>
      <c r="F37" s="33">
        <v>0</v>
      </c>
      <c r="G37" s="33">
        <v>1</v>
      </c>
      <c r="H37" s="33">
        <v>1</v>
      </c>
      <c r="I37" s="33">
        <v>1</v>
      </c>
      <c r="J37" s="33">
        <v>0</v>
      </c>
      <c r="K37" s="33">
        <v>0</v>
      </c>
      <c r="L37" s="33">
        <v>0</v>
      </c>
      <c r="M37" s="33">
        <v>251</v>
      </c>
      <c r="N37" s="33">
        <v>408</v>
      </c>
      <c r="O37" s="18">
        <v>1.6</v>
      </c>
    </row>
    <row r="38" spans="2:15" x14ac:dyDescent="0.2">
      <c r="B38" s="45"/>
      <c r="C38" s="17" t="s">
        <v>52</v>
      </c>
      <c r="D38" s="32">
        <v>16</v>
      </c>
      <c r="E38" s="33">
        <v>17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33</v>
      </c>
      <c r="N38" s="33">
        <v>41.5</v>
      </c>
      <c r="O38" s="18">
        <v>1.3</v>
      </c>
    </row>
    <row r="39" spans="2:15" x14ac:dyDescent="0.2">
      <c r="B39" s="45"/>
      <c r="C39" s="17" t="s">
        <v>53</v>
      </c>
      <c r="D39" s="32">
        <v>3</v>
      </c>
      <c r="E39" s="33">
        <v>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5</v>
      </c>
      <c r="N39" s="33">
        <v>1.1000000000000001</v>
      </c>
      <c r="O39" s="18">
        <v>0.2</v>
      </c>
    </row>
    <row r="40" spans="2:15" ht="13.5" thickBot="1" x14ac:dyDescent="0.25">
      <c r="B40" s="40"/>
      <c r="C40" s="19" t="s">
        <v>54</v>
      </c>
      <c r="D40" s="34">
        <v>204</v>
      </c>
      <c r="E40" s="35">
        <v>18</v>
      </c>
      <c r="F40" s="35">
        <v>10</v>
      </c>
      <c r="G40" s="35">
        <v>1</v>
      </c>
      <c r="H40" s="35">
        <v>6</v>
      </c>
      <c r="I40" s="35">
        <v>1</v>
      </c>
      <c r="J40" s="35">
        <v>2</v>
      </c>
      <c r="K40" s="35">
        <v>0</v>
      </c>
      <c r="L40" s="35">
        <v>0</v>
      </c>
      <c r="M40" s="35">
        <v>242</v>
      </c>
      <c r="N40" s="35">
        <v>1880</v>
      </c>
      <c r="O40" s="20">
        <v>7.8</v>
      </c>
    </row>
    <row r="41" spans="2:15" x14ac:dyDescent="0.2">
      <c r="B41" s="46"/>
      <c r="C41" s="21" t="s">
        <v>55</v>
      </c>
      <c r="D41" s="36">
        <f>SUM(D7:D40)</f>
        <v>7304</v>
      </c>
      <c r="E41" s="36">
        <f>SUM(E7:E40)</f>
        <v>4607</v>
      </c>
      <c r="F41" s="36">
        <v>106</v>
      </c>
      <c r="G41" s="36">
        <f t="shared" ref="G41:M41" si="0">SUM(G7:G40)</f>
        <v>38</v>
      </c>
      <c r="H41" s="36">
        <f>SUM(H7:H40)</f>
        <v>76</v>
      </c>
      <c r="I41" s="36">
        <f t="shared" si="0"/>
        <v>10</v>
      </c>
      <c r="J41" s="36">
        <f t="shared" si="0"/>
        <v>33</v>
      </c>
      <c r="K41" s="36">
        <f>SUM(K7:K40)</f>
        <v>4</v>
      </c>
      <c r="L41" s="36">
        <f t="shared" si="0"/>
        <v>0</v>
      </c>
      <c r="M41" s="36">
        <f t="shared" si="0"/>
        <v>12178</v>
      </c>
      <c r="N41" s="36">
        <v>30397</v>
      </c>
      <c r="O41" s="22">
        <f>IF(M41=0,0,N41/$M$41)</f>
        <v>2.4960584660863852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59.97700771883725</v>
      </c>
      <c r="E42" s="24">
        <f t="shared" si="1"/>
        <v>37.830514041714572</v>
      </c>
      <c r="F42" s="24">
        <f t="shared" si="1"/>
        <v>0.87042207258991622</v>
      </c>
      <c r="G42" s="24">
        <f t="shared" si="1"/>
        <v>0.31203810149449829</v>
      </c>
      <c r="H42" s="24">
        <f t="shared" si="1"/>
        <v>0.62407620298899658</v>
      </c>
      <c r="I42" s="24">
        <f t="shared" si="1"/>
        <v>8.2115289866973223E-2</v>
      </c>
      <c r="J42" s="24">
        <f t="shared" si="1"/>
        <v>0.27098045656101166</v>
      </c>
      <c r="K42" s="24">
        <f t="shared" si="1"/>
        <v>3.2846115946789295E-2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3" width="8.7109375" style="1" customWidth="1"/>
    <col min="264" max="266" width="9.42578125" style="1" customWidth="1"/>
    <col min="267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9" width="8.7109375" style="1" customWidth="1"/>
    <col min="520" max="522" width="9.42578125" style="1" customWidth="1"/>
    <col min="523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5" width="8.7109375" style="1" customWidth="1"/>
    <col min="776" max="778" width="9.42578125" style="1" customWidth="1"/>
    <col min="779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1" width="8.7109375" style="1" customWidth="1"/>
    <col min="1032" max="1034" width="9.42578125" style="1" customWidth="1"/>
    <col min="1035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7" width="8.7109375" style="1" customWidth="1"/>
    <col min="1288" max="1290" width="9.42578125" style="1" customWidth="1"/>
    <col min="1291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3" width="8.7109375" style="1" customWidth="1"/>
    <col min="1544" max="1546" width="9.42578125" style="1" customWidth="1"/>
    <col min="1547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9" width="8.7109375" style="1" customWidth="1"/>
    <col min="1800" max="1802" width="9.42578125" style="1" customWidth="1"/>
    <col min="1803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5" width="8.7109375" style="1" customWidth="1"/>
    <col min="2056" max="2058" width="9.42578125" style="1" customWidth="1"/>
    <col min="2059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1" width="8.7109375" style="1" customWidth="1"/>
    <col min="2312" max="2314" width="9.42578125" style="1" customWidth="1"/>
    <col min="2315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7" width="8.7109375" style="1" customWidth="1"/>
    <col min="2568" max="2570" width="9.42578125" style="1" customWidth="1"/>
    <col min="2571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3" width="8.7109375" style="1" customWidth="1"/>
    <col min="2824" max="2826" width="9.42578125" style="1" customWidth="1"/>
    <col min="2827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9" width="8.7109375" style="1" customWidth="1"/>
    <col min="3080" max="3082" width="9.42578125" style="1" customWidth="1"/>
    <col min="3083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5" width="8.7109375" style="1" customWidth="1"/>
    <col min="3336" max="3338" width="9.42578125" style="1" customWidth="1"/>
    <col min="3339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1" width="8.7109375" style="1" customWidth="1"/>
    <col min="3592" max="3594" width="9.42578125" style="1" customWidth="1"/>
    <col min="3595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7" width="8.7109375" style="1" customWidth="1"/>
    <col min="3848" max="3850" width="9.42578125" style="1" customWidth="1"/>
    <col min="3851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3" width="8.7109375" style="1" customWidth="1"/>
    <col min="4104" max="4106" width="9.42578125" style="1" customWidth="1"/>
    <col min="4107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9" width="8.7109375" style="1" customWidth="1"/>
    <col min="4360" max="4362" width="9.42578125" style="1" customWidth="1"/>
    <col min="4363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5" width="8.7109375" style="1" customWidth="1"/>
    <col min="4616" max="4618" width="9.42578125" style="1" customWidth="1"/>
    <col min="4619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1" width="8.7109375" style="1" customWidth="1"/>
    <col min="4872" max="4874" width="9.42578125" style="1" customWidth="1"/>
    <col min="4875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7" width="8.7109375" style="1" customWidth="1"/>
    <col min="5128" max="5130" width="9.42578125" style="1" customWidth="1"/>
    <col min="5131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3" width="8.7109375" style="1" customWidth="1"/>
    <col min="5384" max="5386" width="9.42578125" style="1" customWidth="1"/>
    <col min="5387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9" width="8.7109375" style="1" customWidth="1"/>
    <col min="5640" max="5642" width="9.42578125" style="1" customWidth="1"/>
    <col min="5643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5" width="8.7109375" style="1" customWidth="1"/>
    <col min="5896" max="5898" width="9.42578125" style="1" customWidth="1"/>
    <col min="5899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1" width="8.7109375" style="1" customWidth="1"/>
    <col min="6152" max="6154" width="9.42578125" style="1" customWidth="1"/>
    <col min="6155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7" width="8.7109375" style="1" customWidth="1"/>
    <col min="6408" max="6410" width="9.42578125" style="1" customWidth="1"/>
    <col min="6411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3" width="8.7109375" style="1" customWidth="1"/>
    <col min="6664" max="6666" width="9.42578125" style="1" customWidth="1"/>
    <col min="6667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9" width="8.7109375" style="1" customWidth="1"/>
    <col min="6920" max="6922" width="9.42578125" style="1" customWidth="1"/>
    <col min="6923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5" width="8.7109375" style="1" customWidth="1"/>
    <col min="7176" max="7178" width="9.42578125" style="1" customWidth="1"/>
    <col min="7179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1" width="8.7109375" style="1" customWidth="1"/>
    <col min="7432" max="7434" width="9.42578125" style="1" customWidth="1"/>
    <col min="7435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7" width="8.7109375" style="1" customWidth="1"/>
    <col min="7688" max="7690" width="9.42578125" style="1" customWidth="1"/>
    <col min="7691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3" width="8.7109375" style="1" customWidth="1"/>
    <col min="7944" max="7946" width="9.42578125" style="1" customWidth="1"/>
    <col min="7947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9" width="8.7109375" style="1" customWidth="1"/>
    <col min="8200" max="8202" width="9.42578125" style="1" customWidth="1"/>
    <col min="8203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5" width="8.7109375" style="1" customWidth="1"/>
    <col min="8456" max="8458" width="9.42578125" style="1" customWidth="1"/>
    <col min="8459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1" width="8.7109375" style="1" customWidth="1"/>
    <col min="8712" max="8714" width="9.42578125" style="1" customWidth="1"/>
    <col min="8715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7" width="8.7109375" style="1" customWidth="1"/>
    <col min="8968" max="8970" width="9.42578125" style="1" customWidth="1"/>
    <col min="8971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3" width="8.7109375" style="1" customWidth="1"/>
    <col min="9224" max="9226" width="9.42578125" style="1" customWidth="1"/>
    <col min="9227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9" width="8.7109375" style="1" customWidth="1"/>
    <col min="9480" max="9482" width="9.42578125" style="1" customWidth="1"/>
    <col min="9483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5" width="8.7109375" style="1" customWidth="1"/>
    <col min="9736" max="9738" width="9.42578125" style="1" customWidth="1"/>
    <col min="9739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1" width="8.7109375" style="1" customWidth="1"/>
    <col min="9992" max="9994" width="9.42578125" style="1" customWidth="1"/>
    <col min="9995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7" width="8.7109375" style="1" customWidth="1"/>
    <col min="10248" max="10250" width="9.42578125" style="1" customWidth="1"/>
    <col min="10251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3" width="8.7109375" style="1" customWidth="1"/>
    <col min="10504" max="10506" width="9.42578125" style="1" customWidth="1"/>
    <col min="10507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9" width="8.7109375" style="1" customWidth="1"/>
    <col min="10760" max="10762" width="9.42578125" style="1" customWidth="1"/>
    <col min="10763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5" width="8.7109375" style="1" customWidth="1"/>
    <col min="11016" max="11018" width="9.42578125" style="1" customWidth="1"/>
    <col min="11019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1" width="8.7109375" style="1" customWidth="1"/>
    <col min="11272" max="11274" width="9.42578125" style="1" customWidth="1"/>
    <col min="11275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7" width="8.7109375" style="1" customWidth="1"/>
    <col min="11528" max="11530" width="9.42578125" style="1" customWidth="1"/>
    <col min="11531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3" width="8.7109375" style="1" customWidth="1"/>
    <col min="11784" max="11786" width="9.42578125" style="1" customWidth="1"/>
    <col min="11787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9" width="8.7109375" style="1" customWidth="1"/>
    <col min="12040" max="12042" width="9.42578125" style="1" customWidth="1"/>
    <col min="12043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5" width="8.7109375" style="1" customWidth="1"/>
    <col min="12296" max="12298" width="9.42578125" style="1" customWidth="1"/>
    <col min="12299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1" width="8.7109375" style="1" customWidth="1"/>
    <col min="12552" max="12554" width="9.42578125" style="1" customWidth="1"/>
    <col min="12555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7" width="8.7109375" style="1" customWidth="1"/>
    <col min="12808" max="12810" width="9.42578125" style="1" customWidth="1"/>
    <col min="12811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3" width="8.7109375" style="1" customWidth="1"/>
    <col min="13064" max="13066" width="9.42578125" style="1" customWidth="1"/>
    <col min="13067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9" width="8.7109375" style="1" customWidth="1"/>
    <col min="13320" max="13322" width="9.42578125" style="1" customWidth="1"/>
    <col min="13323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5" width="8.7109375" style="1" customWidth="1"/>
    <col min="13576" max="13578" width="9.42578125" style="1" customWidth="1"/>
    <col min="13579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1" width="8.7109375" style="1" customWidth="1"/>
    <col min="13832" max="13834" width="9.42578125" style="1" customWidth="1"/>
    <col min="13835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7" width="8.7109375" style="1" customWidth="1"/>
    <col min="14088" max="14090" width="9.42578125" style="1" customWidth="1"/>
    <col min="14091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3" width="8.7109375" style="1" customWidth="1"/>
    <col min="14344" max="14346" width="9.42578125" style="1" customWidth="1"/>
    <col min="14347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9" width="8.7109375" style="1" customWidth="1"/>
    <col min="14600" max="14602" width="9.42578125" style="1" customWidth="1"/>
    <col min="14603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5" width="8.7109375" style="1" customWidth="1"/>
    <col min="14856" max="14858" width="9.42578125" style="1" customWidth="1"/>
    <col min="14859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1" width="8.7109375" style="1" customWidth="1"/>
    <col min="15112" max="15114" width="9.42578125" style="1" customWidth="1"/>
    <col min="15115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7" width="8.7109375" style="1" customWidth="1"/>
    <col min="15368" max="15370" width="9.42578125" style="1" customWidth="1"/>
    <col min="15371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3" width="8.7109375" style="1" customWidth="1"/>
    <col min="15624" max="15626" width="9.42578125" style="1" customWidth="1"/>
    <col min="15627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9" width="8.7109375" style="1" customWidth="1"/>
    <col min="15880" max="15882" width="9.42578125" style="1" customWidth="1"/>
    <col min="15883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5" width="8.7109375" style="1" customWidth="1"/>
    <col min="16136" max="16138" width="9.42578125" style="1" customWidth="1"/>
    <col min="16139" max="16384" width="9.140625" style="1"/>
  </cols>
  <sheetData>
    <row r="1" spans="1:15" ht="27" customHeight="1" x14ac:dyDescent="0.2">
      <c r="B1" s="41" t="s">
        <v>66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32</v>
      </c>
      <c r="E7" s="31">
        <v>14</v>
      </c>
      <c r="F7" s="31">
        <v>0</v>
      </c>
      <c r="G7" s="31">
        <v>1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47</v>
      </c>
      <c r="N7" s="31">
        <v>109.5</v>
      </c>
      <c r="O7" s="16">
        <v>2.2999999999999998</v>
      </c>
    </row>
    <row r="8" spans="1:15" x14ac:dyDescent="0.2">
      <c r="B8" s="45"/>
      <c r="C8" s="17" t="s">
        <v>16</v>
      </c>
      <c r="D8" s="32">
        <v>2958</v>
      </c>
      <c r="E8" s="33">
        <v>1691</v>
      </c>
      <c r="F8" s="33">
        <v>12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4661</v>
      </c>
      <c r="N8" s="33">
        <v>946.8</v>
      </c>
      <c r="O8" s="18">
        <v>0.2</v>
      </c>
    </row>
    <row r="9" spans="1:15" x14ac:dyDescent="0.2">
      <c r="B9" s="45"/>
      <c r="C9" s="17" t="s">
        <v>17</v>
      </c>
      <c r="D9" s="32">
        <v>416</v>
      </c>
      <c r="E9" s="33">
        <v>606</v>
      </c>
      <c r="F9" s="33">
        <v>7</v>
      </c>
      <c r="G9" s="33">
        <v>0</v>
      </c>
      <c r="H9" s="33">
        <v>1</v>
      </c>
      <c r="I9" s="33">
        <v>0</v>
      </c>
      <c r="J9" s="33">
        <v>0</v>
      </c>
      <c r="K9" s="33">
        <v>0</v>
      </c>
      <c r="L9" s="33">
        <v>0</v>
      </c>
      <c r="M9" s="33">
        <v>1030</v>
      </c>
      <c r="N9" s="33">
        <v>672.6</v>
      </c>
      <c r="O9" s="18">
        <v>0.7</v>
      </c>
    </row>
    <row r="10" spans="1:15" x14ac:dyDescent="0.2">
      <c r="B10" s="45"/>
      <c r="C10" s="17" t="s">
        <v>18</v>
      </c>
      <c r="D10" s="32">
        <v>112</v>
      </c>
      <c r="E10" s="33">
        <v>40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1</v>
      </c>
      <c r="L10" s="33">
        <v>0</v>
      </c>
      <c r="M10" s="33">
        <v>153</v>
      </c>
      <c r="N10" s="33">
        <v>431</v>
      </c>
      <c r="O10" s="18">
        <v>2.8</v>
      </c>
    </row>
    <row r="11" spans="1:15" x14ac:dyDescent="0.2">
      <c r="B11" s="45"/>
      <c r="C11" s="17" t="s">
        <v>19</v>
      </c>
      <c r="D11" s="32">
        <v>14</v>
      </c>
      <c r="E11" s="33">
        <v>3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17</v>
      </c>
      <c r="N11" s="33">
        <v>2.8</v>
      </c>
      <c r="O11" s="18">
        <v>0.2</v>
      </c>
    </row>
    <row r="12" spans="1:15" x14ac:dyDescent="0.2">
      <c r="B12" s="45"/>
      <c r="C12" s="17" t="s">
        <v>20</v>
      </c>
      <c r="D12" s="32">
        <v>434</v>
      </c>
      <c r="E12" s="33">
        <v>97</v>
      </c>
      <c r="F12" s="33">
        <v>4</v>
      </c>
      <c r="G12" s="33">
        <v>1</v>
      </c>
      <c r="H12" s="33">
        <v>7</v>
      </c>
      <c r="I12" s="33">
        <v>0</v>
      </c>
      <c r="J12" s="33">
        <v>1</v>
      </c>
      <c r="K12" s="33">
        <v>1</v>
      </c>
      <c r="L12" s="33">
        <v>0</v>
      </c>
      <c r="M12" s="33">
        <v>545</v>
      </c>
      <c r="N12" s="33">
        <v>1691.6</v>
      </c>
      <c r="O12" s="18">
        <v>3.1</v>
      </c>
    </row>
    <row r="13" spans="1:15" ht="13.5" thickBot="1" x14ac:dyDescent="0.25">
      <c r="B13" s="40"/>
      <c r="C13" s="19" t="s">
        <v>21</v>
      </c>
      <c r="D13" s="34">
        <v>852</v>
      </c>
      <c r="E13" s="35">
        <v>1121</v>
      </c>
      <c r="F13" s="35">
        <v>1</v>
      </c>
      <c r="G13" s="35">
        <v>1</v>
      </c>
      <c r="H13" s="35">
        <v>2</v>
      </c>
      <c r="I13" s="35">
        <v>0</v>
      </c>
      <c r="J13" s="35">
        <v>0</v>
      </c>
      <c r="K13" s="35">
        <v>0</v>
      </c>
      <c r="L13" s="35">
        <v>0</v>
      </c>
      <c r="M13" s="35">
        <v>1977</v>
      </c>
      <c r="N13" s="35">
        <v>729.4</v>
      </c>
      <c r="O13" s="20">
        <v>0.4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16">
        <v>0</v>
      </c>
    </row>
    <row r="15" spans="1:15" x14ac:dyDescent="0.2">
      <c r="B15" s="45"/>
      <c r="C15" s="17" t="s">
        <v>24</v>
      </c>
      <c r="D15" s="32">
        <v>9</v>
      </c>
      <c r="E15" s="33">
        <v>2</v>
      </c>
      <c r="F15" s="33">
        <v>0</v>
      </c>
      <c r="G15" s="33">
        <v>0</v>
      </c>
      <c r="H15" s="33">
        <v>1</v>
      </c>
      <c r="I15" s="33">
        <v>0</v>
      </c>
      <c r="J15" s="33">
        <v>0</v>
      </c>
      <c r="K15" s="33">
        <v>0</v>
      </c>
      <c r="L15" s="33">
        <v>0</v>
      </c>
      <c r="M15" s="33">
        <v>12</v>
      </c>
      <c r="N15" s="33">
        <v>125.2</v>
      </c>
      <c r="O15" s="18">
        <v>10.4</v>
      </c>
    </row>
    <row r="16" spans="1:15" x14ac:dyDescent="0.2">
      <c r="B16" s="45"/>
      <c r="C16" s="17" t="s">
        <v>25</v>
      </c>
      <c r="D16" s="32">
        <v>1</v>
      </c>
      <c r="E16" s="33">
        <v>2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3</v>
      </c>
      <c r="N16" s="33">
        <v>4.2</v>
      </c>
      <c r="O16" s="18">
        <v>1.4</v>
      </c>
    </row>
    <row r="17" spans="2:15" x14ac:dyDescent="0.2">
      <c r="B17" s="45"/>
      <c r="C17" s="17" t="s">
        <v>26</v>
      </c>
      <c r="D17" s="32">
        <v>1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1</v>
      </c>
      <c r="N17" s="33" t="s">
        <v>70</v>
      </c>
      <c r="O17" s="18" t="s">
        <v>70</v>
      </c>
    </row>
    <row r="18" spans="2:15" x14ac:dyDescent="0.2">
      <c r="B18" s="45"/>
      <c r="C18" s="17" t="s">
        <v>27</v>
      </c>
      <c r="D18" s="32">
        <v>3</v>
      </c>
      <c r="E18" s="33">
        <v>4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7</v>
      </c>
      <c r="N18" s="33">
        <v>7.4</v>
      </c>
      <c r="O18" s="18">
        <v>1.1000000000000001</v>
      </c>
    </row>
    <row r="19" spans="2:15" x14ac:dyDescent="0.2">
      <c r="B19" s="45"/>
      <c r="C19" s="17" t="s">
        <v>28</v>
      </c>
      <c r="D19" s="32">
        <v>0</v>
      </c>
      <c r="E19" s="33">
        <v>4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4</v>
      </c>
      <c r="N19" s="33">
        <v>22.3</v>
      </c>
      <c r="O19" s="18">
        <v>5.6</v>
      </c>
    </row>
    <row r="20" spans="2:15" ht="13.5" thickBot="1" x14ac:dyDescent="0.25">
      <c r="B20" s="40"/>
      <c r="C20" s="19" t="s">
        <v>29</v>
      </c>
      <c r="D20" s="34">
        <v>7</v>
      </c>
      <c r="E20" s="35">
        <v>18</v>
      </c>
      <c r="F20" s="35">
        <v>1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26</v>
      </c>
      <c r="N20" s="35">
        <v>72.599999999999994</v>
      </c>
      <c r="O20" s="20">
        <v>2.8</v>
      </c>
    </row>
    <row r="21" spans="2:15" x14ac:dyDescent="0.2">
      <c r="B21" s="39" t="s">
        <v>30</v>
      </c>
      <c r="C21" s="15" t="s">
        <v>31</v>
      </c>
      <c r="D21" s="30">
        <v>48</v>
      </c>
      <c r="E21" s="31">
        <v>12</v>
      </c>
      <c r="F21" s="31">
        <v>1</v>
      </c>
      <c r="G21" s="31">
        <v>0</v>
      </c>
      <c r="H21" s="31">
        <v>2</v>
      </c>
      <c r="I21" s="31">
        <v>0</v>
      </c>
      <c r="J21" s="31">
        <v>0</v>
      </c>
      <c r="K21" s="31">
        <v>0</v>
      </c>
      <c r="L21" s="31">
        <v>0</v>
      </c>
      <c r="M21" s="31">
        <v>63</v>
      </c>
      <c r="N21" s="31">
        <v>292.3</v>
      </c>
      <c r="O21" s="16">
        <v>4.5999999999999996</v>
      </c>
    </row>
    <row r="22" spans="2:15" ht="13.5" thickBot="1" x14ac:dyDescent="0.25">
      <c r="B22" s="40"/>
      <c r="C22" s="19" t="s">
        <v>32</v>
      </c>
      <c r="D22" s="34">
        <v>58</v>
      </c>
      <c r="E22" s="35">
        <v>10</v>
      </c>
      <c r="F22" s="35">
        <v>1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69</v>
      </c>
      <c r="N22" s="35">
        <v>23</v>
      </c>
      <c r="O22" s="20">
        <v>0.3</v>
      </c>
    </row>
    <row r="23" spans="2:15" ht="25.5" x14ac:dyDescent="0.2">
      <c r="B23" s="39" t="s">
        <v>33</v>
      </c>
      <c r="C23" s="15" t="s">
        <v>34</v>
      </c>
      <c r="D23" s="30">
        <v>57</v>
      </c>
      <c r="E23" s="31">
        <v>19</v>
      </c>
      <c r="F23" s="31">
        <v>4</v>
      </c>
      <c r="G23" s="31">
        <v>4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84</v>
      </c>
      <c r="N23" s="31">
        <v>465.1</v>
      </c>
      <c r="O23" s="16">
        <v>5.5</v>
      </c>
    </row>
    <row r="24" spans="2:15" x14ac:dyDescent="0.2">
      <c r="B24" s="45"/>
      <c r="C24" s="17" t="s">
        <v>35</v>
      </c>
      <c r="D24" s="32">
        <v>183</v>
      </c>
      <c r="E24" s="33">
        <v>51</v>
      </c>
      <c r="F24" s="33">
        <v>2</v>
      </c>
      <c r="G24" s="33">
        <v>0</v>
      </c>
      <c r="H24" s="33">
        <v>1</v>
      </c>
      <c r="I24" s="33">
        <v>0</v>
      </c>
      <c r="J24" s="33">
        <v>0</v>
      </c>
      <c r="K24" s="33">
        <v>0</v>
      </c>
      <c r="L24" s="33">
        <v>0</v>
      </c>
      <c r="M24" s="33">
        <v>237</v>
      </c>
      <c r="N24" s="33">
        <v>199.5</v>
      </c>
      <c r="O24" s="18">
        <v>0.8</v>
      </c>
    </row>
    <row r="25" spans="2:15" x14ac:dyDescent="0.2">
      <c r="B25" s="45"/>
      <c r="C25" s="17" t="s">
        <v>36</v>
      </c>
      <c r="D25" s="32">
        <v>24</v>
      </c>
      <c r="E25" s="33">
        <v>15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39</v>
      </c>
      <c r="N25" s="33">
        <v>6.7</v>
      </c>
      <c r="O25" s="18">
        <v>0.2</v>
      </c>
    </row>
    <row r="26" spans="2:15" x14ac:dyDescent="0.2">
      <c r="B26" s="45"/>
      <c r="C26" s="17" t="s">
        <v>37</v>
      </c>
      <c r="D26" s="32">
        <v>9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9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0</v>
      </c>
      <c r="E29" s="33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7</v>
      </c>
      <c r="E30" s="35">
        <v>4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11</v>
      </c>
      <c r="N30" s="35">
        <v>0.4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255</v>
      </c>
      <c r="E31" s="31">
        <v>50</v>
      </c>
      <c r="F31" s="31">
        <v>15</v>
      </c>
      <c r="G31" s="31">
        <v>16</v>
      </c>
      <c r="H31" s="31">
        <v>3</v>
      </c>
      <c r="I31" s="31">
        <v>3</v>
      </c>
      <c r="J31" s="31">
        <v>1</v>
      </c>
      <c r="K31" s="31">
        <v>0</v>
      </c>
      <c r="L31" s="31">
        <v>0</v>
      </c>
      <c r="M31" s="31">
        <v>343</v>
      </c>
      <c r="N31" s="31">
        <v>2895.5</v>
      </c>
      <c r="O31" s="16">
        <v>8.4</v>
      </c>
    </row>
    <row r="32" spans="2:15" ht="27" customHeight="1" x14ac:dyDescent="0.2">
      <c r="B32" s="45"/>
      <c r="C32" s="17" t="s">
        <v>44</v>
      </c>
      <c r="D32" s="32">
        <v>160</v>
      </c>
      <c r="E32" s="33">
        <v>143</v>
      </c>
      <c r="F32" s="33">
        <v>1</v>
      </c>
      <c r="G32" s="33">
        <v>4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308</v>
      </c>
      <c r="N32" s="33">
        <v>519</v>
      </c>
      <c r="O32" s="18">
        <v>1.7</v>
      </c>
    </row>
    <row r="33" spans="2:15" ht="13.5" thickBot="1" x14ac:dyDescent="0.25">
      <c r="B33" s="40"/>
      <c r="C33" s="19" t="s">
        <v>45</v>
      </c>
      <c r="D33" s="34">
        <v>229</v>
      </c>
      <c r="E33" s="35">
        <v>67</v>
      </c>
      <c r="F33" s="35">
        <v>3</v>
      </c>
      <c r="G33" s="35">
        <v>2</v>
      </c>
      <c r="H33" s="35">
        <v>14</v>
      </c>
      <c r="I33" s="35">
        <v>1</v>
      </c>
      <c r="J33" s="35">
        <v>12</v>
      </c>
      <c r="K33" s="35">
        <v>0</v>
      </c>
      <c r="L33" s="35">
        <v>0</v>
      </c>
      <c r="M33" s="35">
        <v>328</v>
      </c>
      <c r="N33" s="35">
        <v>5003.1000000000004</v>
      </c>
      <c r="O33" s="20">
        <v>15.3</v>
      </c>
    </row>
    <row r="34" spans="2:15" ht="25.5" x14ac:dyDescent="0.2">
      <c r="B34" s="39" t="s">
        <v>46</v>
      </c>
      <c r="C34" s="15" t="s">
        <v>47</v>
      </c>
      <c r="D34" s="30">
        <v>615</v>
      </c>
      <c r="E34" s="31">
        <v>148</v>
      </c>
      <c r="F34" s="31">
        <v>25</v>
      </c>
      <c r="G34" s="31">
        <v>3</v>
      </c>
      <c r="H34" s="31">
        <v>1</v>
      </c>
      <c r="I34" s="31">
        <v>3</v>
      </c>
      <c r="J34" s="31">
        <v>1</v>
      </c>
      <c r="K34" s="31">
        <v>0</v>
      </c>
      <c r="L34" s="31">
        <v>0</v>
      </c>
      <c r="M34" s="31">
        <v>796</v>
      </c>
      <c r="N34" s="31">
        <v>2170.3000000000002</v>
      </c>
      <c r="O34" s="16">
        <v>2.7</v>
      </c>
    </row>
    <row r="35" spans="2:15" ht="26.25" thickBot="1" x14ac:dyDescent="0.25">
      <c r="B35" s="40"/>
      <c r="C35" s="19" t="s">
        <v>48</v>
      </c>
      <c r="D35" s="34">
        <v>840</v>
      </c>
      <c r="E35" s="35">
        <v>469</v>
      </c>
      <c r="F35" s="35">
        <v>33</v>
      </c>
      <c r="G35" s="35">
        <v>11</v>
      </c>
      <c r="H35" s="35">
        <v>3</v>
      </c>
      <c r="I35" s="35">
        <v>11</v>
      </c>
      <c r="J35" s="35">
        <v>1</v>
      </c>
      <c r="K35" s="35">
        <v>5</v>
      </c>
      <c r="L35" s="35">
        <v>0</v>
      </c>
      <c r="M35" s="35">
        <v>1373</v>
      </c>
      <c r="N35" s="35">
        <v>7132.9</v>
      </c>
      <c r="O35" s="20">
        <v>5.2</v>
      </c>
    </row>
    <row r="36" spans="2:15" x14ac:dyDescent="0.2">
      <c r="B36" s="39" t="s">
        <v>49</v>
      </c>
      <c r="C36" s="15" t="s">
        <v>50</v>
      </c>
      <c r="D36" s="30">
        <v>42</v>
      </c>
      <c r="E36" s="31">
        <v>38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80</v>
      </c>
      <c r="N36" s="31">
        <v>58</v>
      </c>
      <c r="O36" s="16">
        <v>0.7</v>
      </c>
    </row>
    <row r="37" spans="2:15" x14ac:dyDescent="0.2">
      <c r="B37" s="45"/>
      <c r="C37" s="17" t="s">
        <v>51</v>
      </c>
      <c r="D37" s="32">
        <v>166</v>
      </c>
      <c r="E37" s="33">
        <v>79</v>
      </c>
      <c r="F37" s="33">
        <v>0</v>
      </c>
      <c r="G37" s="33">
        <v>0</v>
      </c>
      <c r="H37" s="33">
        <v>1</v>
      </c>
      <c r="I37" s="33">
        <v>0</v>
      </c>
      <c r="J37" s="33">
        <v>0</v>
      </c>
      <c r="K37" s="33">
        <v>0</v>
      </c>
      <c r="L37" s="33">
        <v>0</v>
      </c>
      <c r="M37" s="33">
        <v>246</v>
      </c>
      <c r="N37" s="33">
        <v>131.69999999999999</v>
      </c>
      <c r="O37" s="18">
        <v>0.5</v>
      </c>
    </row>
    <row r="38" spans="2:15" x14ac:dyDescent="0.2">
      <c r="B38" s="45"/>
      <c r="C38" s="17" t="s">
        <v>52</v>
      </c>
      <c r="D38" s="32">
        <v>20</v>
      </c>
      <c r="E38" s="33">
        <v>22</v>
      </c>
      <c r="F38" s="33">
        <v>1</v>
      </c>
      <c r="G38" s="33">
        <v>0</v>
      </c>
      <c r="H38" s="33">
        <v>0</v>
      </c>
      <c r="I38" s="33">
        <v>1</v>
      </c>
      <c r="J38" s="33">
        <v>0</v>
      </c>
      <c r="K38" s="33">
        <v>0</v>
      </c>
      <c r="L38" s="33">
        <v>0</v>
      </c>
      <c r="M38" s="33">
        <v>44</v>
      </c>
      <c r="N38" s="33">
        <v>253.7</v>
      </c>
      <c r="O38" s="18">
        <v>5.8</v>
      </c>
    </row>
    <row r="39" spans="2:15" x14ac:dyDescent="0.2">
      <c r="B39" s="45"/>
      <c r="C39" s="17" t="s">
        <v>53</v>
      </c>
      <c r="D39" s="32">
        <v>5</v>
      </c>
      <c r="E39" s="33">
        <v>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7</v>
      </c>
      <c r="N39" s="33">
        <v>0.7</v>
      </c>
      <c r="O39" s="18">
        <v>0.1</v>
      </c>
    </row>
    <row r="40" spans="2:15" ht="13.5" thickBot="1" x14ac:dyDescent="0.25">
      <c r="B40" s="40"/>
      <c r="C40" s="19" t="s">
        <v>54</v>
      </c>
      <c r="D40" s="34">
        <v>189</v>
      </c>
      <c r="E40" s="35">
        <v>16</v>
      </c>
      <c r="F40" s="35">
        <v>10</v>
      </c>
      <c r="G40" s="35">
        <v>2</v>
      </c>
      <c r="H40" s="35">
        <v>2</v>
      </c>
      <c r="I40" s="35">
        <v>2</v>
      </c>
      <c r="J40" s="35">
        <v>3</v>
      </c>
      <c r="K40" s="35">
        <v>2</v>
      </c>
      <c r="L40" s="35">
        <v>0</v>
      </c>
      <c r="M40" s="35">
        <v>226</v>
      </c>
      <c r="N40" s="35">
        <v>2607.3000000000002</v>
      </c>
      <c r="O40" s="20">
        <v>11.5</v>
      </c>
    </row>
    <row r="41" spans="2:15" x14ac:dyDescent="0.2">
      <c r="B41" s="46"/>
      <c r="C41" s="21" t="s">
        <v>55</v>
      </c>
      <c r="D41" s="36">
        <f>SUM(D7:D40)</f>
        <v>7746</v>
      </c>
      <c r="E41" s="36">
        <f>SUM(E7:E40)</f>
        <v>4748</v>
      </c>
      <c r="F41" s="36">
        <f t="shared" ref="F41:N41" si="0">SUM(F7:F40)</f>
        <v>121</v>
      </c>
      <c r="G41" s="36">
        <f t="shared" si="0"/>
        <v>45</v>
      </c>
      <c r="H41" s="36">
        <f>SUM(H7:H40)</f>
        <v>38</v>
      </c>
      <c r="I41" s="36">
        <f t="shared" si="0"/>
        <v>21</v>
      </c>
      <c r="J41" s="36">
        <f t="shared" si="0"/>
        <v>19</v>
      </c>
      <c r="K41" s="36">
        <f>SUM(K7:K40)</f>
        <v>9</v>
      </c>
      <c r="L41" s="36">
        <f t="shared" si="0"/>
        <v>0</v>
      </c>
      <c r="M41" s="36">
        <f t="shared" si="0"/>
        <v>12747</v>
      </c>
      <c r="N41" s="36">
        <f t="shared" si="0"/>
        <v>26574.6</v>
      </c>
      <c r="O41" s="22">
        <f>IF(M41=0,0,N41/$M$41)</f>
        <v>2.0847728877382914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60.767239350435396</v>
      </c>
      <c r="E42" s="24">
        <f t="shared" si="1"/>
        <v>37.247979916843178</v>
      </c>
      <c r="F42" s="24">
        <f t="shared" si="1"/>
        <v>0.9492429591276379</v>
      </c>
      <c r="G42" s="24">
        <f t="shared" si="1"/>
        <v>0.35302424099788188</v>
      </c>
      <c r="H42" s="24">
        <f t="shared" si="1"/>
        <v>0.29810935906487801</v>
      </c>
      <c r="I42" s="24">
        <f t="shared" si="1"/>
        <v>0.16474464579901155</v>
      </c>
      <c r="J42" s="24">
        <f t="shared" si="1"/>
        <v>0.14905467953243901</v>
      </c>
      <c r="K42" s="24">
        <f t="shared" si="1"/>
        <v>7.0604848199576381E-2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2" width="8.7109375" style="1" customWidth="1"/>
    <col min="13" max="15" width="9.42578125" style="1" customWidth="1"/>
    <col min="16" max="254" width="9.140625" style="1"/>
    <col min="255" max="255" width="1.85546875" style="1" customWidth="1"/>
    <col min="256" max="256" width="14.5703125" style="1" customWidth="1"/>
    <col min="257" max="257" width="57.140625" style="1" customWidth="1"/>
    <col min="258" max="266" width="8.7109375" style="1" customWidth="1"/>
    <col min="267" max="269" width="9.42578125" style="1" customWidth="1"/>
    <col min="270" max="510" width="9.140625" style="1"/>
    <col min="511" max="511" width="1.85546875" style="1" customWidth="1"/>
    <col min="512" max="512" width="14.5703125" style="1" customWidth="1"/>
    <col min="513" max="513" width="57.140625" style="1" customWidth="1"/>
    <col min="514" max="522" width="8.7109375" style="1" customWidth="1"/>
    <col min="523" max="525" width="9.42578125" style="1" customWidth="1"/>
    <col min="526" max="766" width="9.140625" style="1"/>
    <col min="767" max="767" width="1.85546875" style="1" customWidth="1"/>
    <col min="768" max="768" width="14.5703125" style="1" customWidth="1"/>
    <col min="769" max="769" width="57.140625" style="1" customWidth="1"/>
    <col min="770" max="778" width="8.7109375" style="1" customWidth="1"/>
    <col min="779" max="781" width="9.42578125" style="1" customWidth="1"/>
    <col min="782" max="1022" width="9.140625" style="1"/>
    <col min="1023" max="1023" width="1.85546875" style="1" customWidth="1"/>
    <col min="1024" max="1024" width="14.5703125" style="1" customWidth="1"/>
    <col min="1025" max="1025" width="57.140625" style="1" customWidth="1"/>
    <col min="1026" max="1034" width="8.7109375" style="1" customWidth="1"/>
    <col min="1035" max="1037" width="9.42578125" style="1" customWidth="1"/>
    <col min="1038" max="1278" width="9.140625" style="1"/>
    <col min="1279" max="1279" width="1.85546875" style="1" customWidth="1"/>
    <col min="1280" max="1280" width="14.5703125" style="1" customWidth="1"/>
    <col min="1281" max="1281" width="57.140625" style="1" customWidth="1"/>
    <col min="1282" max="1290" width="8.7109375" style="1" customWidth="1"/>
    <col min="1291" max="1293" width="9.42578125" style="1" customWidth="1"/>
    <col min="1294" max="1534" width="9.140625" style="1"/>
    <col min="1535" max="1535" width="1.85546875" style="1" customWidth="1"/>
    <col min="1536" max="1536" width="14.5703125" style="1" customWidth="1"/>
    <col min="1537" max="1537" width="57.140625" style="1" customWidth="1"/>
    <col min="1538" max="1546" width="8.7109375" style="1" customWidth="1"/>
    <col min="1547" max="1549" width="9.42578125" style="1" customWidth="1"/>
    <col min="1550" max="1790" width="9.140625" style="1"/>
    <col min="1791" max="1791" width="1.85546875" style="1" customWidth="1"/>
    <col min="1792" max="1792" width="14.5703125" style="1" customWidth="1"/>
    <col min="1793" max="1793" width="57.140625" style="1" customWidth="1"/>
    <col min="1794" max="1802" width="8.7109375" style="1" customWidth="1"/>
    <col min="1803" max="1805" width="9.42578125" style="1" customWidth="1"/>
    <col min="1806" max="2046" width="9.140625" style="1"/>
    <col min="2047" max="2047" width="1.85546875" style="1" customWidth="1"/>
    <col min="2048" max="2048" width="14.5703125" style="1" customWidth="1"/>
    <col min="2049" max="2049" width="57.140625" style="1" customWidth="1"/>
    <col min="2050" max="2058" width="8.7109375" style="1" customWidth="1"/>
    <col min="2059" max="2061" width="9.42578125" style="1" customWidth="1"/>
    <col min="2062" max="2302" width="9.140625" style="1"/>
    <col min="2303" max="2303" width="1.85546875" style="1" customWidth="1"/>
    <col min="2304" max="2304" width="14.5703125" style="1" customWidth="1"/>
    <col min="2305" max="2305" width="57.140625" style="1" customWidth="1"/>
    <col min="2306" max="2314" width="8.7109375" style="1" customWidth="1"/>
    <col min="2315" max="2317" width="9.42578125" style="1" customWidth="1"/>
    <col min="2318" max="2558" width="9.140625" style="1"/>
    <col min="2559" max="2559" width="1.85546875" style="1" customWidth="1"/>
    <col min="2560" max="2560" width="14.5703125" style="1" customWidth="1"/>
    <col min="2561" max="2561" width="57.140625" style="1" customWidth="1"/>
    <col min="2562" max="2570" width="8.7109375" style="1" customWidth="1"/>
    <col min="2571" max="2573" width="9.42578125" style="1" customWidth="1"/>
    <col min="2574" max="2814" width="9.140625" style="1"/>
    <col min="2815" max="2815" width="1.85546875" style="1" customWidth="1"/>
    <col min="2816" max="2816" width="14.5703125" style="1" customWidth="1"/>
    <col min="2817" max="2817" width="57.140625" style="1" customWidth="1"/>
    <col min="2818" max="2826" width="8.7109375" style="1" customWidth="1"/>
    <col min="2827" max="2829" width="9.42578125" style="1" customWidth="1"/>
    <col min="2830" max="3070" width="9.140625" style="1"/>
    <col min="3071" max="3071" width="1.85546875" style="1" customWidth="1"/>
    <col min="3072" max="3072" width="14.5703125" style="1" customWidth="1"/>
    <col min="3073" max="3073" width="57.140625" style="1" customWidth="1"/>
    <col min="3074" max="3082" width="8.7109375" style="1" customWidth="1"/>
    <col min="3083" max="3085" width="9.42578125" style="1" customWidth="1"/>
    <col min="3086" max="3326" width="9.140625" style="1"/>
    <col min="3327" max="3327" width="1.85546875" style="1" customWidth="1"/>
    <col min="3328" max="3328" width="14.5703125" style="1" customWidth="1"/>
    <col min="3329" max="3329" width="57.140625" style="1" customWidth="1"/>
    <col min="3330" max="3338" width="8.7109375" style="1" customWidth="1"/>
    <col min="3339" max="3341" width="9.42578125" style="1" customWidth="1"/>
    <col min="3342" max="3582" width="9.140625" style="1"/>
    <col min="3583" max="3583" width="1.85546875" style="1" customWidth="1"/>
    <col min="3584" max="3584" width="14.5703125" style="1" customWidth="1"/>
    <col min="3585" max="3585" width="57.140625" style="1" customWidth="1"/>
    <col min="3586" max="3594" width="8.7109375" style="1" customWidth="1"/>
    <col min="3595" max="3597" width="9.42578125" style="1" customWidth="1"/>
    <col min="3598" max="3838" width="9.140625" style="1"/>
    <col min="3839" max="3839" width="1.85546875" style="1" customWidth="1"/>
    <col min="3840" max="3840" width="14.5703125" style="1" customWidth="1"/>
    <col min="3841" max="3841" width="57.140625" style="1" customWidth="1"/>
    <col min="3842" max="3850" width="8.7109375" style="1" customWidth="1"/>
    <col min="3851" max="3853" width="9.42578125" style="1" customWidth="1"/>
    <col min="3854" max="4094" width="9.140625" style="1"/>
    <col min="4095" max="4095" width="1.85546875" style="1" customWidth="1"/>
    <col min="4096" max="4096" width="14.5703125" style="1" customWidth="1"/>
    <col min="4097" max="4097" width="57.140625" style="1" customWidth="1"/>
    <col min="4098" max="4106" width="8.7109375" style="1" customWidth="1"/>
    <col min="4107" max="4109" width="9.42578125" style="1" customWidth="1"/>
    <col min="4110" max="4350" width="9.140625" style="1"/>
    <col min="4351" max="4351" width="1.85546875" style="1" customWidth="1"/>
    <col min="4352" max="4352" width="14.5703125" style="1" customWidth="1"/>
    <col min="4353" max="4353" width="57.140625" style="1" customWidth="1"/>
    <col min="4354" max="4362" width="8.7109375" style="1" customWidth="1"/>
    <col min="4363" max="4365" width="9.42578125" style="1" customWidth="1"/>
    <col min="4366" max="4606" width="9.140625" style="1"/>
    <col min="4607" max="4607" width="1.85546875" style="1" customWidth="1"/>
    <col min="4608" max="4608" width="14.5703125" style="1" customWidth="1"/>
    <col min="4609" max="4609" width="57.140625" style="1" customWidth="1"/>
    <col min="4610" max="4618" width="8.7109375" style="1" customWidth="1"/>
    <col min="4619" max="4621" width="9.42578125" style="1" customWidth="1"/>
    <col min="4622" max="4862" width="9.140625" style="1"/>
    <col min="4863" max="4863" width="1.85546875" style="1" customWidth="1"/>
    <col min="4864" max="4864" width="14.5703125" style="1" customWidth="1"/>
    <col min="4865" max="4865" width="57.140625" style="1" customWidth="1"/>
    <col min="4866" max="4874" width="8.7109375" style="1" customWidth="1"/>
    <col min="4875" max="4877" width="9.42578125" style="1" customWidth="1"/>
    <col min="4878" max="5118" width="9.140625" style="1"/>
    <col min="5119" max="5119" width="1.85546875" style="1" customWidth="1"/>
    <col min="5120" max="5120" width="14.5703125" style="1" customWidth="1"/>
    <col min="5121" max="5121" width="57.140625" style="1" customWidth="1"/>
    <col min="5122" max="5130" width="8.7109375" style="1" customWidth="1"/>
    <col min="5131" max="5133" width="9.42578125" style="1" customWidth="1"/>
    <col min="5134" max="5374" width="9.140625" style="1"/>
    <col min="5375" max="5375" width="1.85546875" style="1" customWidth="1"/>
    <col min="5376" max="5376" width="14.5703125" style="1" customWidth="1"/>
    <col min="5377" max="5377" width="57.140625" style="1" customWidth="1"/>
    <col min="5378" max="5386" width="8.7109375" style="1" customWidth="1"/>
    <col min="5387" max="5389" width="9.42578125" style="1" customWidth="1"/>
    <col min="5390" max="5630" width="9.140625" style="1"/>
    <col min="5631" max="5631" width="1.85546875" style="1" customWidth="1"/>
    <col min="5632" max="5632" width="14.5703125" style="1" customWidth="1"/>
    <col min="5633" max="5633" width="57.140625" style="1" customWidth="1"/>
    <col min="5634" max="5642" width="8.7109375" style="1" customWidth="1"/>
    <col min="5643" max="5645" width="9.42578125" style="1" customWidth="1"/>
    <col min="5646" max="5886" width="9.140625" style="1"/>
    <col min="5887" max="5887" width="1.85546875" style="1" customWidth="1"/>
    <col min="5888" max="5888" width="14.5703125" style="1" customWidth="1"/>
    <col min="5889" max="5889" width="57.140625" style="1" customWidth="1"/>
    <col min="5890" max="5898" width="8.7109375" style="1" customWidth="1"/>
    <col min="5899" max="5901" width="9.42578125" style="1" customWidth="1"/>
    <col min="5902" max="6142" width="9.140625" style="1"/>
    <col min="6143" max="6143" width="1.85546875" style="1" customWidth="1"/>
    <col min="6144" max="6144" width="14.5703125" style="1" customWidth="1"/>
    <col min="6145" max="6145" width="57.140625" style="1" customWidth="1"/>
    <col min="6146" max="6154" width="8.7109375" style="1" customWidth="1"/>
    <col min="6155" max="6157" width="9.42578125" style="1" customWidth="1"/>
    <col min="6158" max="6398" width="9.140625" style="1"/>
    <col min="6399" max="6399" width="1.85546875" style="1" customWidth="1"/>
    <col min="6400" max="6400" width="14.5703125" style="1" customWidth="1"/>
    <col min="6401" max="6401" width="57.140625" style="1" customWidth="1"/>
    <col min="6402" max="6410" width="8.7109375" style="1" customWidth="1"/>
    <col min="6411" max="6413" width="9.42578125" style="1" customWidth="1"/>
    <col min="6414" max="6654" width="9.140625" style="1"/>
    <col min="6655" max="6655" width="1.85546875" style="1" customWidth="1"/>
    <col min="6656" max="6656" width="14.5703125" style="1" customWidth="1"/>
    <col min="6657" max="6657" width="57.140625" style="1" customWidth="1"/>
    <col min="6658" max="6666" width="8.7109375" style="1" customWidth="1"/>
    <col min="6667" max="6669" width="9.42578125" style="1" customWidth="1"/>
    <col min="6670" max="6910" width="9.140625" style="1"/>
    <col min="6911" max="6911" width="1.85546875" style="1" customWidth="1"/>
    <col min="6912" max="6912" width="14.5703125" style="1" customWidth="1"/>
    <col min="6913" max="6913" width="57.140625" style="1" customWidth="1"/>
    <col min="6914" max="6922" width="8.7109375" style="1" customWidth="1"/>
    <col min="6923" max="6925" width="9.42578125" style="1" customWidth="1"/>
    <col min="6926" max="7166" width="9.140625" style="1"/>
    <col min="7167" max="7167" width="1.85546875" style="1" customWidth="1"/>
    <col min="7168" max="7168" width="14.5703125" style="1" customWidth="1"/>
    <col min="7169" max="7169" width="57.140625" style="1" customWidth="1"/>
    <col min="7170" max="7178" width="8.7109375" style="1" customWidth="1"/>
    <col min="7179" max="7181" width="9.42578125" style="1" customWidth="1"/>
    <col min="7182" max="7422" width="9.140625" style="1"/>
    <col min="7423" max="7423" width="1.85546875" style="1" customWidth="1"/>
    <col min="7424" max="7424" width="14.5703125" style="1" customWidth="1"/>
    <col min="7425" max="7425" width="57.140625" style="1" customWidth="1"/>
    <col min="7426" max="7434" width="8.7109375" style="1" customWidth="1"/>
    <col min="7435" max="7437" width="9.42578125" style="1" customWidth="1"/>
    <col min="7438" max="7678" width="9.140625" style="1"/>
    <col min="7679" max="7679" width="1.85546875" style="1" customWidth="1"/>
    <col min="7680" max="7680" width="14.5703125" style="1" customWidth="1"/>
    <col min="7681" max="7681" width="57.140625" style="1" customWidth="1"/>
    <col min="7682" max="7690" width="8.7109375" style="1" customWidth="1"/>
    <col min="7691" max="7693" width="9.42578125" style="1" customWidth="1"/>
    <col min="7694" max="7934" width="9.140625" style="1"/>
    <col min="7935" max="7935" width="1.85546875" style="1" customWidth="1"/>
    <col min="7936" max="7936" width="14.5703125" style="1" customWidth="1"/>
    <col min="7937" max="7937" width="57.140625" style="1" customWidth="1"/>
    <col min="7938" max="7946" width="8.7109375" style="1" customWidth="1"/>
    <col min="7947" max="7949" width="9.42578125" style="1" customWidth="1"/>
    <col min="7950" max="8190" width="9.140625" style="1"/>
    <col min="8191" max="8191" width="1.85546875" style="1" customWidth="1"/>
    <col min="8192" max="8192" width="14.5703125" style="1" customWidth="1"/>
    <col min="8193" max="8193" width="57.140625" style="1" customWidth="1"/>
    <col min="8194" max="8202" width="8.7109375" style="1" customWidth="1"/>
    <col min="8203" max="8205" width="9.42578125" style="1" customWidth="1"/>
    <col min="8206" max="8446" width="9.140625" style="1"/>
    <col min="8447" max="8447" width="1.85546875" style="1" customWidth="1"/>
    <col min="8448" max="8448" width="14.5703125" style="1" customWidth="1"/>
    <col min="8449" max="8449" width="57.140625" style="1" customWidth="1"/>
    <col min="8450" max="8458" width="8.7109375" style="1" customWidth="1"/>
    <col min="8459" max="8461" width="9.42578125" style="1" customWidth="1"/>
    <col min="8462" max="8702" width="9.140625" style="1"/>
    <col min="8703" max="8703" width="1.85546875" style="1" customWidth="1"/>
    <col min="8704" max="8704" width="14.5703125" style="1" customWidth="1"/>
    <col min="8705" max="8705" width="57.140625" style="1" customWidth="1"/>
    <col min="8706" max="8714" width="8.7109375" style="1" customWidth="1"/>
    <col min="8715" max="8717" width="9.42578125" style="1" customWidth="1"/>
    <col min="8718" max="8958" width="9.140625" style="1"/>
    <col min="8959" max="8959" width="1.85546875" style="1" customWidth="1"/>
    <col min="8960" max="8960" width="14.5703125" style="1" customWidth="1"/>
    <col min="8961" max="8961" width="57.140625" style="1" customWidth="1"/>
    <col min="8962" max="8970" width="8.7109375" style="1" customWidth="1"/>
    <col min="8971" max="8973" width="9.42578125" style="1" customWidth="1"/>
    <col min="8974" max="9214" width="9.140625" style="1"/>
    <col min="9215" max="9215" width="1.85546875" style="1" customWidth="1"/>
    <col min="9216" max="9216" width="14.5703125" style="1" customWidth="1"/>
    <col min="9217" max="9217" width="57.140625" style="1" customWidth="1"/>
    <col min="9218" max="9226" width="8.7109375" style="1" customWidth="1"/>
    <col min="9227" max="9229" width="9.42578125" style="1" customWidth="1"/>
    <col min="9230" max="9470" width="9.140625" style="1"/>
    <col min="9471" max="9471" width="1.85546875" style="1" customWidth="1"/>
    <col min="9472" max="9472" width="14.5703125" style="1" customWidth="1"/>
    <col min="9473" max="9473" width="57.140625" style="1" customWidth="1"/>
    <col min="9474" max="9482" width="8.7109375" style="1" customWidth="1"/>
    <col min="9483" max="9485" width="9.42578125" style="1" customWidth="1"/>
    <col min="9486" max="9726" width="9.140625" style="1"/>
    <col min="9727" max="9727" width="1.85546875" style="1" customWidth="1"/>
    <col min="9728" max="9728" width="14.5703125" style="1" customWidth="1"/>
    <col min="9729" max="9729" width="57.140625" style="1" customWidth="1"/>
    <col min="9730" max="9738" width="8.7109375" style="1" customWidth="1"/>
    <col min="9739" max="9741" width="9.42578125" style="1" customWidth="1"/>
    <col min="9742" max="9982" width="9.140625" style="1"/>
    <col min="9983" max="9983" width="1.85546875" style="1" customWidth="1"/>
    <col min="9984" max="9984" width="14.5703125" style="1" customWidth="1"/>
    <col min="9985" max="9985" width="57.140625" style="1" customWidth="1"/>
    <col min="9986" max="9994" width="8.7109375" style="1" customWidth="1"/>
    <col min="9995" max="9997" width="9.42578125" style="1" customWidth="1"/>
    <col min="9998" max="10238" width="9.140625" style="1"/>
    <col min="10239" max="10239" width="1.85546875" style="1" customWidth="1"/>
    <col min="10240" max="10240" width="14.5703125" style="1" customWidth="1"/>
    <col min="10241" max="10241" width="57.140625" style="1" customWidth="1"/>
    <col min="10242" max="10250" width="8.7109375" style="1" customWidth="1"/>
    <col min="10251" max="10253" width="9.42578125" style="1" customWidth="1"/>
    <col min="10254" max="10494" width="9.140625" style="1"/>
    <col min="10495" max="10495" width="1.85546875" style="1" customWidth="1"/>
    <col min="10496" max="10496" width="14.5703125" style="1" customWidth="1"/>
    <col min="10497" max="10497" width="57.140625" style="1" customWidth="1"/>
    <col min="10498" max="10506" width="8.7109375" style="1" customWidth="1"/>
    <col min="10507" max="10509" width="9.42578125" style="1" customWidth="1"/>
    <col min="10510" max="10750" width="9.140625" style="1"/>
    <col min="10751" max="10751" width="1.85546875" style="1" customWidth="1"/>
    <col min="10752" max="10752" width="14.5703125" style="1" customWidth="1"/>
    <col min="10753" max="10753" width="57.140625" style="1" customWidth="1"/>
    <col min="10754" max="10762" width="8.7109375" style="1" customWidth="1"/>
    <col min="10763" max="10765" width="9.42578125" style="1" customWidth="1"/>
    <col min="10766" max="11006" width="9.140625" style="1"/>
    <col min="11007" max="11007" width="1.85546875" style="1" customWidth="1"/>
    <col min="11008" max="11008" width="14.5703125" style="1" customWidth="1"/>
    <col min="11009" max="11009" width="57.140625" style="1" customWidth="1"/>
    <col min="11010" max="11018" width="8.7109375" style="1" customWidth="1"/>
    <col min="11019" max="11021" width="9.42578125" style="1" customWidth="1"/>
    <col min="11022" max="11262" width="9.140625" style="1"/>
    <col min="11263" max="11263" width="1.85546875" style="1" customWidth="1"/>
    <col min="11264" max="11264" width="14.5703125" style="1" customWidth="1"/>
    <col min="11265" max="11265" width="57.140625" style="1" customWidth="1"/>
    <col min="11266" max="11274" width="8.7109375" style="1" customWidth="1"/>
    <col min="11275" max="11277" width="9.42578125" style="1" customWidth="1"/>
    <col min="11278" max="11518" width="9.140625" style="1"/>
    <col min="11519" max="11519" width="1.85546875" style="1" customWidth="1"/>
    <col min="11520" max="11520" width="14.5703125" style="1" customWidth="1"/>
    <col min="11521" max="11521" width="57.140625" style="1" customWidth="1"/>
    <col min="11522" max="11530" width="8.7109375" style="1" customWidth="1"/>
    <col min="11531" max="11533" width="9.42578125" style="1" customWidth="1"/>
    <col min="11534" max="11774" width="9.140625" style="1"/>
    <col min="11775" max="11775" width="1.85546875" style="1" customWidth="1"/>
    <col min="11776" max="11776" width="14.5703125" style="1" customWidth="1"/>
    <col min="11777" max="11777" width="57.140625" style="1" customWidth="1"/>
    <col min="11778" max="11786" width="8.7109375" style="1" customWidth="1"/>
    <col min="11787" max="11789" width="9.42578125" style="1" customWidth="1"/>
    <col min="11790" max="12030" width="9.140625" style="1"/>
    <col min="12031" max="12031" width="1.85546875" style="1" customWidth="1"/>
    <col min="12032" max="12032" width="14.5703125" style="1" customWidth="1"/>
    <col min="12033" max="12033" width="57.140625" style="1" customWidth="1"/>
    <col min="12034" max="12042" width="8.7109375" style="1" customWidth="1"/>
    <col min="12043" max="12045" width="9.42578125" style="1" customWidth="1"/>
    <col min="12046" max="12286" width="9.140625" style="1"/>
    <col min="12287" max="12287" width="1.85546875" style="1" customWidth="1"/>
    <col min="12288" max="12288" width="14.5703125" style="1" customWidth="1"/>
    <col min="12289" max="12289" width="57.140625" style="1" customWidth="1"/>
    <col min="12290" max="12298" width="8.7109375" style="1" customWidth="1"/>
    <col min="12299" max="12301" width="9.42578125" style="1" customWidth="1"/>
    <col min="12302" max="12542" width="9.140625" style="1"/>
    <col min="12543" max="12543" width="1.85546875" style="1" customWidth="1"/>
    <col min="12544" max="12544" width="14.5703125" style="1" customWidth="1"/>
    <col min="12545" max="12545" width="57.140625" style="1" customWidth="1"/>
    <col min="12546" max="12554" width="8.7109375" style="1" customWidth="1"/>
    <col min="12555" max="12557" width="9.42578125" style="1" customWidth="1"/>
    <col min="12558" max="12798" width="9.140625" style="1"/>
    <col min="12799" max="12799" width="1.85546875" style="1" customWidth="1"/>
    <col min="12800" max="12800" width="14.5703125" style="1" customWidth="1"/>
    <col min="12801" max="12801" width="57.140625" style="1" customWidth="1"/>
    <col min="12802" max="12810" width="8.7109375" style="1" customWidth="1"/>
    <col min="12811" max="12813" width="9.42578125" style="1" customWidth="1"/>
    <col min="12814" max="13054" width="9.140625" style="1"/>
    <col min="13055" max="13055" width="1.85546875" style="1" customWidth="1"/>
    <col min="13056" max="13056" width="14.5703125" style="1" customWidth="1"/>
    <col min="13057" max="13057" width="57.140625" style="1" customWidth="1"/>
    <col min="13058" max="13066" width="8.7109375" style="1" customWidth="1"/>
    <col min="13067" max="13069" width="9.42578125" style="1" customWidth="1"/>
    <col min="13070" max="13310" width="9.140625" style="1"/>
    <col min="13311" max="13311" width="1.85546875" style="1" customWidth="1"/>
    <col min="13312" max="13312" width="14.5703125" style="1" customWidth="1"/>
    <col min="13313" max="13313" width="57.140625" style="1" customWidth="1"/>
    <col min="13314" max="13322" width="8.7109375" style="1" customWidth="1"/>
    <col min="13323" max="13325" width="9.42578125" style="1" customWidth="1"/>
    <col min="13326" max="13566" width="9.140625" style="1"/>
    <col min="13567" max="13567" width="1.85546875" style="1" customWidth="1"/>
    <col min="13568" max="13568" width="14.5703125" style="1" customWidth="1"/>
    <col min="13569" max="13569" width="57.140625" style="1" customWidth="1"/>
    <col min="13570" max="13578" width="8.7109375" style="1" customWidth="1"/>
    <col min="13579" max="13581" width="9.42578125" style="1" customWidth="1"/>
    <col min="13582" max="13822" width="9.140625" style="1"/>
    <col min="13823" max="13823" width="1.85546875" style="1" customWidth="1"/>
    <col min="13824" max="13824" width="14.5703125" style="1" customWidth="1"/>
    <col min="13825" max="13825" width="57.140625" style="1" customWidth="1"/>
    <col min="13826" max="13834" width="8.7109375" style="1" customWidth="1"/>
    <col min="13835" max="13837" width="9.42578125" style="1" customWidth="1"/>
    <col min="13838" max="14078" width="9.140625" style="1"/>
    <col min="14079" max="14079" width="1.85546875" style="1" customWidth="1"/>
    <col min="14080" max="14080" width="14.5703125" style="1" customWidth="1"/>
    <col min="14081" max="14081" width="57.140625" style="1" customWidth="1"/>
    <col min="14082" max="14090" width="8.7109375" style="1" customWidth="1"/>
    <col min="14091" max="14093" width="9.42578125" style="1" customWidth="1"/>
    <col min="14094" max="14334" width="9.140625" style="1"/>
    <col min="14335" max="14335" width="1.85546875" style="1" customWidth="1"/>
    <col min="14336" max="14336" width="14.5703125" style="1" customWidth="1"/>
    <col min="14337" max="14337" width="57.140625" style="1" customWidth="1"/>
    <col min="14338" max="14346" width="8.7109375" style="1" customWidth="1"/>
    <col min="14347" max="14349" width="9.42578125" style="1" customWidth="1"/>
    <col min="14350" max="14590" width="9.140625" style="1"/>
    <col min="14591" max="14591" width="1.85546875" style="1" customWidth="1"/>
    <col min="14592" max="14592" width="14.5703125" style="1" customWidth="1"/>
    <col min="14593" max="14593" width="57.140625" style="1" customWidth="1"/>
    <col min="14594" max="14602" width="8.7109375" style="1" customWidth="1"/>
    <col min="14603" max="14605" width="9.42578125" style="1" customWidth="1"/>
    <col min="14606" max="14846" width="9.140625" style="1"/>
    <col min="14847" max="14847" width="1.85546875" style="1" customWidth="1"/>
    <col min="14848" max="14848" width="14.5703125" style="1" customWidth="1"/>
    <col min="14849" max="14849" width="57.140625" style="1" customWidth="1"/>
    <col min="14850" max="14858" width="8.7109375" style="1" customWidth="1"/>
    <col min="14859" max="14861" width="9.42578125" style="1" customWidth="1"/>
    <col min="14862" max="15102" width="9.140625" style="1"/>
    <col min="15103" max="15103" width="1.85546875" style="1" customWidth="1"/>
    <col min="15104" max="15104" width="14.5703125" style="1" customWidth="1"/>
    <col min="15105" max="15105" width="57.140625" style="1" customWidth="1"/>
    <col min="15106" max="15114" width="8.7109375" style="1" customWidth="1"/>
    <col min="15115" max="15117" width="9.42578125" style="1" customWidth="1"/>
    <col min="15118" max="15358" width="9.140625" style="1"/>
    <col min="15359" max="15359" width="1.85546875" style="1" customWidth="1"/>
    <col min="15360" max="15360" width="14.5703125" style="1" customWidth="1"/>
    <col min="15361" max="15361" width="57.140625" style="1" customWidth="1"/>
    <col min="15362" max="15370" width="8.7109375" style="1" customWidth="1"/>
    <col min="15371" max="15373" width="9.42578125" style="1" customWidth="1"/>
    <col min="15374" max="15614" width="9.140625" style="1"/>
    <col min="15615" max="15615" width="1.85546875" style="1" customWidth="1"/>
    <col min="15616" max="15616" width="14.5703125" style="1" customWidth="1"/>
    <col min="15617" max="15617" width="57.140625" style="1" customWidth="1"/>
    <col min="15618" max="15626" width="8.7109375" style="1" customWidth="1"/>
    <col min="15627" max="15629" width="9.42578125" style="1" customWidth="1"/>
    <col min="15630" max="15870" width="9.140625" style="1"/>
    <col min="15871" max="15871" width="1.85546875" style="1" customWidth="1"/>
    <col min="15872" max="15872" width="14.5703125" style="1" customWidth="1"/>
    <col min="15873" max="15873" width="57.140625" style="1" customWidth="1"/>
    <col min="15874" max="15882" width="8.7109375" style="1" customWidth="1"/>
    <col min="15883" max="15885" width="9.42578125" style="1" customWidth="1"/>
    <col min="15886" max="16126" width="9.140625" style="1"/>
    <col min="16127" max="16127" width="1.85546875" style="1" customWidth="1"/>
    <col min="16128" max="16128" width="14.5703125" style="1" customWidth="1"/>
    <col min="16129" max="16129" width="57.140625" style="1" customWidth="1"/>
    <col min="16130" max="16138" width="8.7109375" style="1" customWidth="1"/>
    <col min="16139" max="16141" width="9.42578125" style="1" customWidth="1"/>
    <col min="16142" max="16384" width="9.140625" style="1"/>
  </cols>
  <sheetData>
    <row r="1" spans="1:15" ht="27" customHeight="1" x14ac:dyDescent="0.2">
      <c r="B1" s="41" t="s">
        <v>67</v>
      </c>
      <c r="C1" s="42"/>
      <c r="D1" s="2"/>
      <c r="E1" s="2"/>
      <c r="F1" s="3"/>
      <c r="G1" s="3"/>
      <c r="H1" s="3"/>
      <c r="I1" s="3"/>
      <c r="J1" s="3"/>
      <c r="K1" s="3"/>
      <c r="L1" s="3"/>
    </row>
    <row r="2" spans="1:15" ht="12.75" customHeight="1" x14ac:dyDescent="0.2">
      <c r="F2" s="3"/>
      <c r="G2" s="3"/>
      <c r="H2" s="3"/>
      <c r="I2" s="3"/>
      <c r="J2" s="3"/>
      <c r="K2" s="3"/>
      <c r="L2" s="3"/>
    </row>
    <row r="3" spans="1:15" ht="42.75" customHeight="1" x14ac:dyDescent="0.2">
      <c r="B3" s="43" t="s">
        <v>0</v>
      </c>
      <c r="C3" s="43"/>
      <c r="D3" s="4"/>
      <c r="E3" s="4"/>
      <c r="F3" s="4"/>
      <c r="G3" s="4"/>
      <c r="H3" s="4"/>
      <c r="L3" s="3"/>
    </row>
    <row r="4" spans="1:15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  <c r="L4" s="3"/>
    </row>
    <row r="5" spans="1:15" ht="13.5" customHeight="1" x14ac:dyDescent="0.2">
      <c r="B5" s="5"/>
      <c r="C5" s="6"/>
      <c r="D5" s="44" t="s">
        <v>1</v>
      </c>
      <c r="E5" s="44"/>
      <c r="F5" s="44"/>
      <c r="G5" s="44"/>
      <c r="H5" s="44"/>
      <c r="I5" s="44"/>
      <c r="J5" s="44"/>
      <c r="K5" s="44"/>
      <c r="L5" s="44"/>
      <c r="M5" s="7"/>
      <c r="N5" s="7"/>
      <c r="O5" s="8"/>
    </row>
    <row r="6" spans="1:15" s="3" customFormat="1" ht="26.25" thickBot="1" x14ac:dyDescent="0.25">
      <c r="A6" s="1"/>
      <c r="B6" s="9"/>
      <c r="C6" s="10" t="s">
        <v>2</v>
      </c>
      <c r="D6" s="11">
        <v>0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3" t="s">
        <v>10</v>
      </c>
      <c r="M6" s="12" t="s">
        <v>11</v>
      </c>
      <c r="N6" s="12" t="s">
        <v>12</v>
      </c>
      <c r="O6" s="14" t="s">
        <v>13</v>
      </c>
    </row>
    <row r="7" spans="1:15" x14ac:dyDescent="0.2">
      <c r="B7" s="39" t="s">
        <v>14</v>
      </c>
      <c r="C7" s="15" t="s">
        <v>15</v>
      </c>
      <c r="D7" s="30">
        <v>37</v>
      </c>
      <c r="E7" s="31">
        <v>8</v>
      </c>
      <c r="F7" s="31">
        <v>4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49</v>
      </c>
      <c r="N7" s="31">
        <v>173.5</v>
      </c>
      <c r="O7" s="16">
        <v>3.5</v>
      </c>
    </row>
    <row r="8" spans="1:15" x14ac:dyDescent="0.2">
      <c r="B8" s="45"/>
      <c r="C8" s="17" t="s">
        <v>16</v>
      </c>
      <c r="D8" s="32">
        <v>2848</v>
      </c>
      <c r="E8" s="33">
        <v>1709</v>
      </c>
      <c r="F8" s="33">
        <v>10</v>
      </c>
      <c r="G8" s="33">
        <v>2</v>
      </c>
      <c r="H8" s="33">
        <v>1</v>
      </c>
      <c r="I8" s="33">
        <v>1</v>
      </c>
      <c r="J8" s="33">
        <v>0</v>
      </c>
      <c r="K8" s="33">
        <v>0</v>
      </c>
      <c r="L8" s="33">
        <v>0</v>
      </c>
      <c r="M8" s="33">
        <v>4571</v>
      </c>
      <c r="N8" s="33">
        <v>1518.9</v>
      </c>
      <c r="O8" s="18">
        <v>0.3</v>
      </c>
    </row>
    <row r="9" spans="1:15" x14ac:dyDescent="0.2">
      <c r="B9" s="45"/>
      <c r="C9" s="17" t="s">
        <v>17</v>
      </c>
      <c r="D9" s="32">
        <v>365</v>
      </c>
      <c r="E9" s="33">
        <v>638</v>
      </c>
      <c r="F9" s="33">
        <v>9</v>
      </c>
      <c r="G9" s="33">
        <v>3</v>
      </c>
      <c r="H9" s="33">
        <v>2</v>
      </c>
      <c r="I9" s="33">
        <v>0</v>
      </c>
      <c r="J9" s="33">
        <v>0</v>
      </c>
      <c r="K9" s="33">
        <v>0</v>
      </c>
      <c r="L9" s="33">
        <v>0</v>
      </c>
      <c r="M9" s="33">
        <v>1017</v>
      </c>
      <c r="N9" s="33">
        <v>1151.7</v>
      </c>
      <c r="O9" s="18">
        <v>1.1000000000000001</v>
      </c>
    </row>
    <row r="10" spans="1:15" x14ac:dyDescent="0.2">
      <c r="B10" s="45"/>
      <c r="C10" s="17" t="s">
        <v>18</v>
      </c>
      <c r="D10" s="32">
        <v>121</v>
      </c>
      <c r="E10" s="33">
        <v>38</v>
      </c>
      <c r="F10" s="33">
        <v>0</v>
      </c>
      <c r="G10" s="33">
        <v>0</v>
      </c>
      <c r="H10" s="33">
        <v>1</v>
      </c>
      <c r="I10" s="33">
        <v>0</v>
      </c>
      <c r="J10" s="33">
        <v>0</v>
      </c>
      <c r="K10" s="33">
        <v>0</v>
      </c>
      <c r="L10" s="33">
        <v>0</v>
      </c>
      <c r="M10" s="33">
        <v>160</v>
      </c>
      <c r="N10" s="33">
        <v>156.4</v>
      </c>
      <c r="O10" s="18">
        <v>1</v>
      </c>
    </row>
    <row r="11" spans="1:15" x14ac:dyDescent="0.2">
      <c r="B11" s="45"/>
      <c r="C11" s="17" t="s">
        <v>19</v>
      </c>
      <c r="D11" s="32">
        <v>10</v>
      </c>
      <c r="E11" s="33">
        <v>5</v>
      </c>
      <c r="F11" s="33">
        <v>0</v>
      </c>
      <c r="G11" s="33">
        <v>1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16</v>
      </c>
      <c r="N11" s="33">
        <v>77.900000000000006</v>
      </c>
      <c r="O11" s="18">
        <v>4.9000000000000004</v>
      </c>
    </row>
    <row r="12" spans="1:15" x14ac:dyDescent="0.2">
      <c r="B12" s="45"/>
      <c r="C12" s="17" t="s">
        <v>20</v>
      </c>
      <c r="D12" s="32">
        <v>562</v>
      </c>
      <c r="E12" s="33">
        <v>327</v>
      </c>
      <c r="F12" s="33">
        <v>3</v>
      </c>
      <c r="G12" s="33">
        <v>5</v>
      </c>
      <c r="H12" s="33">
        <v>5</v>
      </c>
      <c r="I12" s="33">
        <v>0</v>
      </c>
      <c r="J12" s="33">
        <v>2</v>
      </c>
      <c r="K12" s="33">
        <v>1</v>
      </c>
      <c r="L12" s="33">
        <v>0</v>
      </c>
      <c r="M12" s="33">
        <v>905</v>
      </c>
      <c r="N12" s="33">
        <v>2234.4</v>
      </c>
      <c r="O12" s="18">
        <v>2.5</v>
      </c>
    </row>
    <row r="13" spans="1:15" ht="13.5" thickBot="1" x14ac:dyDescent="0.25">
      <c r="B13" s="40"/>
      <c r="C13" s="19" t="s">
        <v>21</v>
      </c>
      <c r="D13" s="34">
        <v>895</v>
      </c>
      <c r="E13" s="35">
        <v>1322</v>
      </c>
      <c r="F13" s="35">
        <v>5</v>
      </c>
      <c r="G13" s="35">
        <v>2</v>
      </c>
      <c r="H13" s="35">
        <v>0</v>
      </c>
      <c r="I13" s="35">
        <v>3</v>
      </c>
      <c r="J13" s="35">
        <v>0</v>
      </c>
      <c r="K13" s="35">
        <v>1</v>
      </c>
      <c r="L13" s="35">
        <v>0</v>
      </c>
      <c r="M13" s="35">
        <v>2228</v>
      </c>
      <c r="N13" s="35">
        <v>1596.7</v>
      </c>
      <c r="O13" s="20">
        <v>0.7</v>
      </c>
    </row>
    <row r="14" spans="1:15" x14ac:dyDescent="0.2">
      <c r="B14" s="39" t="s">
        <v>22</v>
      </c>
      <c r="C14" s="15" t="s">
        <v>23</v>
      </c>
      <c r="D14" s="30">
        <v>0</v>
      </c>
      <c r="E14" s="31">
        <v>1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1</v>
      </c>
      <c r="N14" s="31" t="s">
        <v>70</v>
      </c>
      <c r="O14" s="16" t="s">
        <v>70</v>
      </c>
    </row>
    <row r="15" spans="1:15" x14ac:dyDescent="0.2">
      <c r="B15" s="45"/>
      <c r="C15" s="17" t="s">
        <v>24</v>
      </c>
      <c r="D15" s="32">
        <v>9</v>
      </c>
      <c r="E15" s="33">
        <v>0</v>
      </c>
      <c r="F15" s="33">
        <v>0</v>
      </c>
      <c r="G15" s="33">
        <v>1</v>
      </c>
      <c r="H15" s="33">
        <v>1</v>
      </c>
      <c r="I15" s="33">
        <v>0</v>
      </c>
      <c r="J15" s="33">
        <v>0</v>
      </c>
      <c r="K15" s="33">
        <v>0</v>
      </c>
      <c r="L15" s="33">
        <v>0</v>
      </c>
      <c r="M15" s="33">
        <v>11</v>
      </c>
      <c r="N15" s="33">
        <v>185</v>
      </c>
      <c r="O15" s="18">
        <v>16.8</v>
      </c>
    </row>
    <row r="16" spans="1:15" x14ac:dyDescent="0.2">
      <c r="B16" s="45"/>
      <c r="C16" s="17" t="s">
        <v>25</v>
      </c>
      <c r="D16" s="32">
        <v>0</v>
      </c>
      <c r="E16" s="33">
        <v>3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3</v>
      </c>
      <c r="N16" s="33">
        <v>3</v>
      </c>
      <c r="O16" s="18">
        <v>1</v>
      </c>
    </row>
    <row r="17" spans="2:15" x14ac:dyDescent="0.2">
      <c r="B17" s="45"/>
      <c r="C17" s="17" t="s">
        <v>26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18">
        <v>0</v>
      </c>
    </row>
    <row r="18" spans="2:15" x14ac:dyDescent="0.2">
      <c r="B18" s="45"/>
      <c r="C18" s="17" t="s">
        <v>27</v>
      </c>
      <c r="D18" s="32">
        <v>3</v>
      </c>
      <c r="E18" s="33">
        <v>3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6</v>
      </c>
      <c r="N18" s="33">
        <v>8.9</v>
      </c>
      <c r="O18" s="18">
        <v>1.5</v>
      </c>
    </row>
    <row r="19" spans="2:15" x14ac:dyDescent="0.2">
      <c r="B19" s="45"/>
      <c r="C19" s="17" t="s">
        <v>28</v>
      </c>
      <c r="D19" s="32">
        <v>1</v>
      </c>
      <c r="E19" s="33">
        <v>7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8</v>
      </c>
      <c r="N19" s="33">
        <v>30.6</v>
      </c>
      <c r="O19" s="18">
        <v>3.8</v>
      </c>
    </row>
    <row r="20" spans="2:15" ht="13.5" thickBot="1" x14ac:dyDescent="0.25">
      <c r="B20" s="40"/>
      <c r="C20" s="19" t="s">
        <v>29</v>
      </c>
      <c r="D20" s="34">
        <v>10</v>
      </c>
      <c r="E20" s="35">
        <v>17</v>
      </c>
      <c r="F20" s="35">
        <v>2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29</v>
      </c>
      <c r="N20" s="35">
        <v>109.8</v>
      </c>
      <c r="O20" s="20">
        <v>3.8</v>
      </c>
    </row>
    <row r="21" spans="2:15" x14ac:dyDescent="0.2">
      <c r="B21" s="39" t="s">
        <v>30</v>
      </c>
      <c r="C21" s="15" t="s">
        <v>31</v>
      </c>
      <c r="D21" s="30">
        <v>56</v>
      </c>
      <c r="E21" s="31">
        <v>29</v>
      </c>
      <c r="F21" s="31">
        <v>1</v>
      </c>
      <c r="G21" s="31">
        <v>0</v>
      </c>
      <c r="H21" s="31">
        <v>1</v>
      </c>
      <c r="I21" s="31">
        <v>0</v>
      </c>
      <c r="J21" s="31">
        <v>0</v>
      </c>
      <c r="K21" s="31">
        <v>0</v>
      </c>
      <c r="L21" s="31">
        <v>0</v>
      </c>
      <c r="M21" s="31">
        <v>87</v>
      </c>
      <c r="N21" s="31">
        <v>171.6</v>
      </c>
      <c r="O21" s="16">
        <v>2</v>
      </c>
    </row>
    <row r="22" spans="2:15" ht="13.5" thickBot="1" x14ac:dyDescent="0.25">
      <c r="B22" s="40"/>
      <c r="C22" s="19" t="s">
        <v>32</v>
      </c>
      <c r="D22" s="34">
        <v>39</v>
      </c>
      <c r="E22" s="35">
        <v>30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69</v>
      </c>
      <c r="N22" s="35">
        <v>10.3</v>
      </c>
      <c r="O22" s="20">
        <v>0.1</v>
      </c>
    </row>
    <row r="23" spans="2:15" ht="25.5" x14ac:dyDescent="0.2">
      <c r="B23" s="39" t="s">
        <v>33</v>
      </c>
      <c r="C23" s="15" t="s">
        <v>34</v>
      </c>
      <c r="D23" s="30">
        <v>94</v>
      </c>
      <c r="E23" s="31">
        <v>41</v>
      </c>
      <c r="F23" s="31">
        <v>15</v>
      </c>
      <c r="G23" s="31">
        <v>2</v>
      </c>
      <c r="H23" s="31">
        <v>0</v>
      </c>
      <c r="I23" s="31">
        <v>0</v>
      </c>
      <c r="J23" s="31">
        <v>1</v>
      </c>
      <c r="K23" s="31">
        <v>0</v>
      </c>
      <c r="L23" s="31">
        <v>0</v>
      </c>
      <c r="M23" s="31">
        <v>153</v>
      </c>
      <c r="N23" s="31">
        <v>1113</v>
      </c>
      <c r="O23" s="16">
        <v>7.3</v>
      </c>
    </row>
    <row r="24" spans="2:15" x14ac:dyDescent="0.2">
      <c r="B24" s="45"/>
      <c r="C24" s="17" t="s">
        <v>35</v>
      </c>
      <c r="D24" s="32">
        <v>169</v>
      </c>
      <c r="E24" s="33">
        <v>70</v>
      </c>
      <c r="F24" s="33">
        <v>3</v>
      </c>
      <c r="G24" s="33">
        <v>6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248</v>
      </c>
      <c r="N24" s="33">
        <v>711.5</v>
      </c>
      <c r="O24" s="18">
        <v>2.9</v>
      </c>
    </row>
    <row r="25" spans="2:15" x14ac:dyDescent="0.2">
      <c r="B25" s="45"/>
      <c r="C25" s="17" t="s">
        <v>36</v>
      </c>
      <c r="D25" s="32">
        <v>23</v>
      </c>
      <c r="E25" s="33">
        <v>14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37</v>
      </c>
      <c r="N25" s="33">
        <v>8.9</v>
      </c>
      <c r="O25" s="18">
        <v>0.2</v>
      </c>
    </row>
    <row r="26" spans="2:15" x14ac:dyDescent="0.2">
      <c r="B26" s="45"/>
      <c r="C26" s="17" t="s">
        <v>37</v>
      </c>
      <c r="D26" s="32">
        <v>10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10</v>
      </c>
      <c r="N26" s="33">
        <v>0</v>
      </c>
      <c r="O26" s="18">
        <v>0</v>
      </c>
    </row>
    <row r="27" spans="2:15" x14ac:dyDescent="0.2">
      <c r="B27" s="45"/>
      <c r="C27" s="17" t="s">
        <v>38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18">
        <v>0</v>
      </c>
    </row>
    <row r="28" spans="2:15" x14ac:dyDescent="0.2">
      <c r="B28" s="45"/>
      <c r="C28" s="17" t="s">
        <v>39</v>
      </c>
      <c r="D28" s="32">
        <v>1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1</v>
      </c>
      <c r="N28" s="33">
        <v>0</v>
      </c>
      <c r="O28" s="18">
        <v>0</v>
      </c>
    </row>
    <row r="29" spans="2:15" x14ac:dyDescent="0.2">
      <c r="B29" s="45"/>
      <c r="C29" s="17" t="s">
        <v>40</v>
      </c>
      <c r="D29" s="32">
        <v>1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</v>
      </c>
      <c r="N29" s="33" t="s">
        <v>70</v>
      </c>
      <c r="O29" s="18" t="s">
        <v>70</v>
      </c>
    </row>
    <row r="30" spans="2:15" ht="13.5" thickBot="1" x14ac:dyDescent="0.25">
      <c r="B30" s="40"/>
      <c r="C30" s="19" t="s">
        <v>41</v>
      </c>
      <c r="D30" s="34">
        <v>7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7</v>
      </c>
      <c r="N30" s="35">
        <v>0</v>
      </c>
      <c r="O30" s="20">
        <v>0</v>
      </c>
    </row>
    <row r="31" spans="2:15" ht="27" customHeight="1" x14ac:dyDescent="0.2">
      <c r="B31" s="39" t="s">
        <v>42</v>
      </c>
      <c r="C31" s="15" t="s">
        <v>43</v>
      </c>
      <c r="D31" s="30">
        <v>257</v>
      </c>
      <c r="E31" s="31">
        <v>47</v>
      </c>
      <c r="F31" s="31">
        <v>9</v>
      </c>
      <c r="G31" s="31">
        <v>4</v>
      </c>
      <c r="H31" s="31">
        <v>6</v>
      </c>
      <c r="I31" s="31">
        <v>2</v>
      </c>
      <c r="J31" s="31">
        <v>3</v>
      </c>
      <c r="K31" s="31">
        <v>8</v>
      </c>
      <c r="L31" s="31">
        <v>0</v>
      </c>
      <c r="M31" s="31">
        <v>336</v>
      </c>
      <c r="N31" s="31">
        <v>5074</v>
      </c>
      <c r="O31" s="16">
        <v>15.1</v>
      </c>
    </row>
    <row r="32" spans="2:15" ht="27" customHeight="1" x14ac:dyDescent="0.2">
      <c r="B32" s="45"/>
      <c r="C32" s="17" t="s">
        <v>44</v>
      </c>
      <c r="D32" s="32">
        <v>81</v>
      </c>
      <c r="E32" s="33">
        <v>101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182</v>
      </c>
      <c r="N32" s="33">
        <v>135.80000000000001</v>
      </c>
      <c r="O32" s="18">
        <v>0.7</v>
      </c>
    </row>
    <row r="33" spans="2:15" ht="13.5" thickBot="1" x14ac:dyDescent="0.25">
      <c r="B33" s="40"/>
      <c r="C33" s="19" t="s">
        <v>45</v>
      </c>
      <c r="D33" s="34">
        <v>234</v>
      </c>
      <c r="E33" s="35">
        <v>126</v>
      </c>
      <c r="F33" s="35">
        <v>2</v>
      </c>
      <c r="G33" s="35">
        <v>6</v>
      </c>
      <c r="H33" s="35">
        <v>7</v>
      </c>
      <c r="I33" s="35">
        <v>2</v>
      </c>
      <c r="J33" s="35">
        <v>12</v>
      </c>
      <c r="K33" s="35">
        <v>0</v>
      </c>
      <c r="L33" s="35">
        <v>0</v>
      </c>
      <c r="M33" s="35">
        <v>389</v>
      </c>
      <c r="N33" s="35">
        <v>4837.6000000000004</v>
      </c>
      <c r="O33" s="20">
        <v>12.4</v>
      </c>
    </row>
    <row r="34" spans="2:15" ht="25.5" x14ac:dyDescent="0.2">
      <c r="B34" s="39" t="s">
        <v>46</v>
      </c>
      <c r="C34" s="15" t="s">
        <v>47</v>
      </c>
      <c r="D34" s="30">
        <v>733</v>
      </c>
      <c r="E34" s="31">
        <v>172</v>
      </c>
      <c r="F34" s="31">
        <v>26</v>
      </c>
      <c r="G34" s="31">
        <v>2</v>
      </c>
      <c r="H34" s="31">
        <v>2</v>
      </c>
      <c r="I34" s="31">
        <v>0</v>
      </c>
      <c r="J34" s="31">
        <v>0</v>
      </c>
      <c r="K34" s="31">
        <v>0</v>
      </c>
      <c r="L34" s="31">
        <v>0</v>
      </c>
      <c r="M34" s="31">
        <v>935</v>
      </c>
      <c r="N34" s="31">
        <v>1581.2</v>
      </c>
      <c r="O34" s="16">
        <v>1.7</v>
      </c>
    </row>
    <row r="35" spans="2:15" ht="26.25" thickBot="1" x14ac:dyDescent="0.25">
      <c r="B35" s="40"/>
      <c r="C35" s="19" t="s">
        <v>48</v>
      </c>
      <c r="D35" s="34">
        <v>843</v>
      </c>
      <c r="E35" s="35">
        <v>402</v>
      </c>
      <c r="F35" s="35">
        <v>34</v>
      </c>
      <c r="G35" s="35">
        <v>11</v>
      </c>
      <c r="H35" s="35">
        <v>3</v>
      </c>
      <c r="I35" s="35">
        <v>0</v>
      </c>
      <c r="J35" s="35">
        <v>2</v>
      </c>
      <c r="K35" s="35">
        <v>0</v>
      </c>
      <c r="L35" s="35">
        <v>0</v>
      </c>
      <c r="M35" s="35">
        <v>1295</v>
      </c>
      <c r="N35" s="35">
        <v>3411.6</v>
      </c>
      <c r="O35" s="20">
        <v>2.6</v>
      </c>
    </row>
    <row r="36" spans="2:15" x14ac:dyDescent="0.2">
      <c r="B36" s="39" t="s">
        <v>49</v>
      </c>
      <c r="C36" s="15" t="s">
        <v>50</v>
      </c>
      <c r="D36" s="30">
        <v>44</v>
      </c>
      <c r="E36" s="31">
        <v>44</v>
      </c>
      <c r="F36" s="31">
        <v>0</v>
      </c>
      <c r="G36" s="31">
        <v>1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89</v>
      </c>
      <c r="N36" s="31">
        <v>125.9</v>
      </c>
      <c r="O36" s="16">
        <v>1.4</v>
      </c>
    </row>
    <row r="37" spans="2:15" x14ac:dyDescent="0.2">
      <c r="B37" s="45"/>
      <c r="C37" s="17" t="s">
        <v>51</v>
      </c>
      <c r="D37" s="32">
        <v>163</v>
      </c>
      <c r="E37" s="33">
        <v>79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242</v>
      </c>
      <c r="N37" s="33">
        <v>33</v>
      </c>
      <c r="O37" s="18">
        <v>0.1</v>
      </c>
    </row>
    <row r="38" spans="2:15" x14ac:dyDescent="0.2">
      <c r="B38" s="45"/>
      <c r="C38" s="17" t="s">
        <v>52</v>
      </c>
      <c r="D38" s="32">
        <v>23</v>
      </c>
      <c r="E38" s="33">
        <v>23</v>
      </c>
      <c r="F38" s="33">
        <v>0</v>
      </c>
      <c r="G38" s="33">
        <v>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47</v>
      </c>
      <c r="N38" s="33">
        <v>145.69999999999999</v>
      </c>
      <c r="O38" s="18">
        <v>3.1</v>
      </c>
    </row>
    <row r="39" spans="2:15" x14ac:dyDescent="0.2">
      <c r="B39" s="45"/>
      <c r="C39" s="17" t="s">
        <v>53</v>
      </c>
      <c r="D39" s="32">
        <v>26</v>
      </c>
      <c r="E39" s="33">
        <v>25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51</v>
      </c>
      <c r="N39" s="33">
        <v>10.199999999999999</v>
      </c>
      <c r="O39" s="18">
        <v>0.2</v>
      </c>
    </row>
    <row r="40" spans="2:15" ht="13.5" thickBot="1" x14ac:dyDescent="0.25">
      <c r="B40" s="40"/>
      <c r="C40" s="19" t="s">
        <v>54</v>
      </c>
      <c r="D40" s="34">
        <v>341</v>
      </c>
      <c r="E40" s="35">
        <v>531</v>
      </c>
      <c r="F40" s="35">
        <v>5</v>
      </c>
      <c r="G40" s="35">
        <v>3</v>
      </c>
      <c r="H40" s="35">
        <v>7</v>
      </c>
      <c r="I40" s="35">
        <v>1</v>
      </c>
      <c r="J40" s="35">
        <v>4</v>
      </c>
      <c r="K40" s="35">
        <v>3</v>
      </c>
      <c r="L40" s="35">
        <v>0</v>
      </c>
      <c r="M40" s="35">
        <v>895</v>
      </c>
      <c r="N40" s="35">
        <v>3646.8</v>
      </c>
      <c r="O40" s="20">
        <v>4.0999999999999996</v>
      </c>
    </row>
    <row r="41" spans="2:15" x14ac:dyDescent="0.2">
      <c r="B41" s="46"/>
      <c r="C41" s="21" t="s">
        <v>55</v>
      </c>
      <c r="D41" s="36">
        <f>SUM(D7:D40)</f>
        <v>8006</v>
      </c>
      <c r="E41" s="36">
        <f>SUM(E7:E40)</f>
        <v>5812</v>
      </c>
      <c r="F41" s="36">
        <f t="shared" ref="F41:N41" si="0">SUM(F7:F40)</f>
        <v>128</v>
      </c>
      <c r="G41" s="36">
        <f t="shared" si="0"/>
        <v>50</v>
      </c>
      <c r="H41" s="36">
        <f>SUM(H7:H40)</f>
        <v>36</v>
      </c>
      <c r="I41" s="36">
        <f t="shared" si="0"/>
        <v>9</v>
      </c>
      <c r="J41" s="36">
        <f t="shared" si="0"/>
        <v>24</v>
      </c>
      <c r="K41" s="36">
        <f>SUM(K7:K40)</f>
        <v>13</v>
      </c>
      <c r="L41" s="36">
        <f t="shared" si="0"/>
        <v>0</v>
      </c>
      <c r="M41" s="36">
        <f t="shared" si="0"/>
        <v>14078</v>
      </c>
      <c r="N41" s="36">
        <f t="shared" si="0"/>
        <v>28263.9</v>
      </c>
      <c r="O41" s="22">
        <f>IF(M41=0,0,N41/$M$41)</f>
        <v>2.007664440971729</v>
      </c>
    </row>
    <row r="42" spans="2:15" ht="13.5" thickBot="1" x14ac:dyDescent="0.25">
      <c r="B42" s="47"/>
      <c r="C42" s="23" t="s">
        <v>56</v>
      </c>
      <c r="D42" s="24">
        <f t="shared" ref="D42:L42" si="1">IF(D41=0,0,D41/$M$41*100)</f>
        <v>56.868873419519815</v>
      </c>
      <c r="E42" s="24">
        <f t="shared" si="1"/>
        <v>41.284273334280435</v>
      </c>
      <c r="F42" s="24">
        <f t="shared" si="1"/>
        <v>0.90922005966756636</v>
      </c>
      <c r="G42" s="24">
        <f t="shared" si="1"/>
        <v>0.35516408580764314</v>
      </c>
      <c r="H42" s="24">
        <f t="shared" si="1"/>
        <v>0.25571814178150304</v>
      </c>
      <c r="I42" s="24">
        <f t="shared" si="1"/>
        <v>6.392953544537576E-2</v>
      </c>
      <c r="J42" s="24">
        <f t="shared" si="1"/>
        <v>0.17047876118766869</v>
      </c>
      <c r="K42" s="24">
        <f t="shared" si="1"/>
        <v>9.2342662309987208E-2</v>
      </c>
      <c r="L42" s="24">
        <f t="shared" si="1"/>
        <v>0</v>
      </c>
      <c r="M42" s="25"/>
      <c r="N42" s="25"/>
      <c r="O42" s="26"/>
    </row>
    <row r="44" spans="2:15" x14ac:dyDescent="0.2">
      <c r="B44" s="1" t="s">
        <v>57</v>
      </c>
      <c r="D44" s="27"/>
      <c r="E44" s="28"/>
      <c r="F44" s="28"/>
      <c r="G44" s="28"/>
      <c r="H44" s="28"/>
      <c r="I44" s="28"/>
      <c r="J44" s="28"/>
      <c r="K44" s="28"/>
      <c r="L44" s="28"/>
    </row>
    <row r="45" spans="2:15" x14ac:dyDescent="0.2">
      <c r="B45" s="1" t="s">
        <v>58</v>
      </c>
      <c r="D45" s="27"/>
      <c r="E45" s="28"/>
      <c r="F45" s="28"/>
      <c r="G45" s="28"/>
      <c r="H45" s="28"/>
      <c r="I45" s="28"/>
      <c r="J45" s="28"/>
      <c r="K45" s="28"/>
      <c r="L45" s="28"/>
    </row>
    <row r="46" spans="2:15" x14ac:dyDescent="0.2">
      <c r="B46" s="1" t="s">
        <v>71</v>
      </c>
    </row>
    <row r="47" spans="2:15" x14ac:dyDescent="0.2">
      <c r="B47" s="1" t="s">
        <v>72</v>
      </c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B3:C3"/>
    <mergeCell ref="D5:L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CIDI05 2005-2015. Distribution of DE to skin (whole body) by dose interval plus collective and mean dose</dc:title>
  <dc:creator>Health and Safety Executive</dc:creator>
  <cp:keywords>work-related,ionising radiation,CIDI,2005-2015,classified workers,Equivalent dose (DE), skin</cp:keywords>
  <cp:lastModifiedBy>Name</cp:lastModifiedBy>
  <cp:lastPrinted>2015-11-23T10:28:44Z</cp:lastPrinted>
  <dcterms:created xsi:type="dcterms:W3CDTF">2015-02-19T14:04:28Z</dcterms:created>
  <dcterms:modified xsi:type="dcterms:W3CDTF">2016-11-18T10:49:54Z</dcterms:modified>
</cp:coreProperties>
</file>