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6995" windowHeight="10695" activeTab="10"/>
  </bookViews>
  <sheets>
    <sheet name="2005" sheetId="4" r:id="rId1"/>
    <sheet name="2006" sheetId="5" r:id="rId2"/>
    <sheet name="2007" sheetId="6" r:id="rId3"/>
    <sheet name="2008" sheetId="7" r:id="rId4"/>
    <sheet name="2009" sheetId="8" r:id="rId5"/>
    <sheet name="2010" sheetId="9" r:id="rId6"/>
    <sheet name="2011" sheetId="10" r:id="rId7"/>
    <sheet name="2012" sheetId="11" r:id="rId8"/>
    <sheet name="2013" sheetId="12" r:id="rId9"/>
    <sheet name="2014" sheetId="13" r:id="rId10"/>
    <sheet name="2015" sheetId="14" r:id="rId11"/>
  </sheets>
  <calcPr calcId="145621"/>
</workbook>
</file>

<file path=xl/calcChain.xml><?xml version="1.0" encoding="utf-8"?>
<calcChain xmlns="http://schemas.openxmlformats.org/spreadsheetml/2006/main">
  <c r="M41" i="14" l="1"/>
  <c r="L41" i="14"/>
  <c r="N41" i="14" s="1"/>
  <c r="K41" i="14"/>
  <c r="K42" i="14" s="1"/>
  <c r="J41" i="14"/>
  <c r="J42" i="14" s="1"/>
  <c r="I41" i="14"/>
  <c r="I42" i="14" s="1"/>
  <c r="H41" i="14"/>
  <c r="H42" i="14" s="1"/>
  <c r="G41" i="14"/>
  <c r="G42" i="14" s="1"/>
  <c r="F41" i="14"/>
  <c r="F42" i="14" s="1"/>
  <c r="E41" i="14"/>
  <c r="E42" i="14" s="1"/>
  <c r="D41" i="14"/>
  <c r="D42" i="14" s="1"/>
  <c r="K42" i="13" l="1"/>
  <c r="G42" i="13"/>
  <c r="M41" i="13"/>
  <c r="L41" i="13"/>
  <c r="E42" i="13" s="1"/>
  <c r="K41" i="13"/>
  <c r="J41" i="13"/>
  <c r="J42" i="13" s="1"/>
  <c r="I41" i="13"/>
  <c r="I42" i="13" s="1"/>
  <c r="H41" i="13"/>
  <c r="H42" i="13" s="1"/>
  <c r="G41" i="13"/>
  <c r="F41" i="13"/>
  <c r="F42" i="13" s="1"/>
  <c r="E41" i="13"/>
  <c r="D41" i="13"/>
  <c r="D42" i="13" s="1"/>
  <c r="N41" i="13" l="1"/>
  <c r="M41" i="12"/>
  <c r="L41" i="12"/>
  <c r="K41" i="12"/>
  <c r="K42" i="12" s="1"/>
  <c r="J41" i="12"/>
  <c r="J42" i="12" s="1"/>
  <c r="I41" i="12"/>
  <c r="I42" i="12" s="1"/>
  <c r="H41" i="12"/>
  <c r="H42" i="12" s="1"/>
  <c r="G41" i="12"/>
  <c r="G42" i="12" s="1"/>
  <c r="F41" i="12"/>
  <c r="F42" i="12" s="1"/>
  <c r="E41" i="12"/>
  <c r="E42" i="12" s="1"/>
  <c r="D41" i="12"/>
  <c r="D42" i="12" s="1"/>
  <c r="M41" i="11"/>
  <c r="L41" i="11"/>
  <c r="K41" i="11"/>
  <c r="K42" i="11" s="1"/>
  <c r="J41" i="11"/>
  <c r="J42" i="11" s="1"/>
  <c r="I41" i="11"/>
  <c r="I42" i="11" s="1"/>
  <c r="H41" i="11"/>
  <c r="H42" i="11" s="1"/>
  <c r="G41" i="11"/>
  <c r="G42" i="11" s="1"/>
  <c r="F41" i="11"/>
  <c r="E41" i="11"/>
  <c r="D41" i="11"/>
  <c r="D42" i="11" s="1"/>
  <c r="L41" i="10"/>
  <c r="N41" i="10" s="1"/>
  <c r="K41" i="10"/>
  <c r="K42" i="10" s="1"/>
  <c r="J41" i="10"/>
  <c r="J42" i="10" s="1"/>
  <c r="I41" i="10"/>
  <c r="I42" i="10" s="1"/>
  <c r="H41" i="10"/>
  <c r="H42" i="10" s="1"/>
  <c r="G41" i="10"/>
  <c r="G42" i="10" s="1"/>
  <c r="F41" i="10"/>
  <c r="E41" i="10"/>
  <c r="D41" i="10"/>
  <c r="D42" i="10" s="1"/>
  <c r="M41" i="9"/>
  <c r="L41" i="9"/>
  <c r="K41" i="9"/>
  <c r="K42" i="9" s="1"/>
  <c r="J41" i="9"/>
  <c r="J42" i="9" s="1"/>
  <c r="I41" i="9"/>
  <c r="I42" i="9" s="1"/>
  <c r="H41" i="9"/>
  <c r="H42" i="9" s="1"/>
  <c r="G41" i="9"/>
  <c r="G42" i="9" s="1"/>
  <c r="F41" i="9"/>
  <c r="F42" i="9" s="1"/>
  <c r="E41" i="9"/>
  <c r="D41" i="9"/>
  <c r="D42" i="9" s="1"/>
  <c r="L41" i="8"/>
  <c r="N41" i="8" s="1"/>
  <c r="K41" i="8"/>
  <c r="K42" i="8" s="1"/>
  <c r="J41" i="8"/>
  <c r="J42" i="8" s="1"/>
  <c r="I41" i="8"/>
  <c r="I42" i="8" s="1"/>
  <c r="H41" i="8"/>
  <c r="H42" i="8" s="1"/>
  <c r="G41" i="8"/>
  <c r="G42" i="8" s="1"/>
  <c r="F41" i="8"/>
  <c r="E41" i="8"/>
  <c r="D41" i="8"/>
  <c r="D42" i="8" s="1"/>
  <c r="L41" i="7"/>
  <c r="K41" i="7"/>
  <c r="K42" i="7" s="1"/>
  <c r="J41" i="7"/>
  <c r="J42" i="7" s="1"/>
  <c r="I41" i="7"/>
  <c r="I42" i="7" s="1"/>
  <c r="H41" i="7"/>
  <c r="H42" i="7" s="1"/>
  <c r="G41" i="7"/>
  <c r="G42" i="7" s="1"/>
  <c r="F41" i="7"/>
  <c r="E41" i="7"/>
  <c r="D41" i="7"/>
  <c r="L41" i="6"/>
  <c r="K41" i="6"/>
  <c r="K42" i="6" s="1"/>
  <c r="J41" i="6"/>
  <c r="J42" i="6" s="1"/>
  <c r="I41" i="6"/>
  <c r="I42" i="6" s="1"/>
  <c r="H41" i="6"/>
  <c r="H42" i="6" s="1"/>
  <c r="G41" i="6"/>
  <c r="G42" i="6" s="1"/>
  <c r="F41" i="6"/>
  <c r="E41" i="6"/>
  <c r="D41" i="6"/>
  <c r="D42" i="6" s="1"/>
  <c r="L41" i="5"/>
  <c r="K41" i="5"/>
  <c r="K42" i="5" s="1"/>
  <c r="J41" i="5"/>
  <c r="J42" i="5" s="1"/>
  <c r="I41" i="5"/>
  <c r="I42" i="5" s="1"/>
  <c r="H41" i="5"/>
  <c r="H42" i="5" s="1"/>
  <c r="G41" i="5"/>
  <c r="G42" i="5" s="1"/>
  <c r="F41" i="5"/>
  <c r="E41" i="5"/>
  <c r="D41" i="5"/>
  <c r="D42" i="5" s="1"/>
  <c r="M41" i="4"/>
  <c r="L41" i="4"/>
  <c r="K41" i="4"/>
  <c r="K42" i="4" s="1"/>
  <c r="J41" i="4"/>
  <c r="J42" i="4" s="1"/>
  <c r="I41" i="4"/>
  <c r="I42" i="4" s="1"/>
  <c r="H41" i="4"/>
  <c r="G41" i="4"/>
  <c r="G42" i="4" s="1"/>
  <c r="F41" i="4"/>
  <c r="E41" i="4"/>
  <c r="D41" i="4"/>
  <c r="N41" i="9" l="1"/>
  <c r="D42" i="4"/>
  <c r="H42" i="4"/>
  <c r="N41" i="12"/>
  <c r="N41" i="11"/>
  <c r="E42" i="11"/>
  <c r="F42" i="11"/>
  <c r="E42" i="10"/>
  <c r="F42" i="10"/>
  <c r="E42" i="9"/>
  <c r="E42" i="8"/>
  <c r="F42" i="8"/>
  <c r="N41" i="7"/>
  <c r="D42" i="7"/>
  <c r="E42" i="7"/>
  <c r="F42" i="7"/>
  <c r="N41" i="6"/>
  <c r="E42" i="6"/>
  <c r="F42" i="6"/>
  <c r="N41" i="5"/>
  <c r="E42" i="5"/>
  <c r="F42" i="5"/>
  <c r="N41" i="4"/>
  <c r="E42" i="4"/>
  <c r="F42" i="4"/>
</calcChain>
</file>

<file path=xl/sharedStrings.xml><?xml version="1.0" encoding="utf-8"?>
<sst xmlns="http://schemas.openxmlformats.org/spreadsheetml/2006/main" count="649" uniqueCount="69">
  <si>
    <t>Dose Range (mSv)</t>
  </si>
  <si>
    <t>Occupational Category</t>
  </si>
  <si>
    <t>0.1 to 1.0</t>
  </si>
  <si>
    <t>1.1 to 6.0</t>
  </si>
  <si>
    <t>6.1 to 10.0</t>
  </si>
  <si>
    <t>10.1 to 15.0</t>
  </si>
  <si>
    <t>15.1 to 20.0</t>
  </si>
  <si>
    <t>20.1 to 30.0</t>
  </si>
  <si>
    <r>
      <t>³</t>
    </r>
    <r>
      <rPr>
        <i/>
        <sz val="10"/>
        <color indexed="9"/>
        <rFont val="Arial"/>
        <family val="2"/>
      </rPr>
      <t xml:space="preserve"> 30.1</t>
    </r>
  </si>
  <si>
    <t>Total workers</t>
  </si>
  <si>
    <t>Collective dose</t>
  </si>
  <si>
    <t>Mean dose</t>
  </si>
  <si>
    <t>Nuclear (Including contractors)</t>
  </si>
  <si>
    <t>Nuclear site radiography (without a shielded enclosure)</t>
  </si>
  <si>
    <t>Nuclear reactor operations</t>
  </si>
  <si>
    <t>Nuclear reactor maintenance</t>
  </si>
  <si>
    <t>Nuclear fuel fabrication</t>
  </si>
  <si>
    <t>Nuclear fuel reprocessing</t>
  </si>
  <si>
    <t>Other nuclear industry work</t>
  </si>
  <si>
    <t>Nuclear decommissioning</t>
  </si>
  <si>
    <t>Dental, Medical and Veterinary</t>
  </si>
  <si>
    <t>Dental work</t>
  </si>
  <si>
    <t>Veterinary work</t>
  </si>
  <si>
    <t>Medical applications, doctors</t>
  </si>
  <si>
    <t>Medical applications, nurses</t>
  </si>
  <si>
    <t>Medical applications, radiographers</t>
  </si>
  <si>
    <t>Medical applications, physicists and physics technicians</t>
  </si>
  <si>
    <t>Other Medical applications</t>
  </si>
  <si>
    <t>Research and teaching</t>
  </si>
  <si>
    <t>Academic research and teaching</t>
  </si>
  <si>
    <t>Industrial research</t>
  </si>
  <si>
    <t>Mining/drilling/quarrying</t>
  </si>
  <si>
    <t>Mining/drilling/quarrying site radiography (without a shielded enclosure)</t>
  </si>
  <si>
    <t>Offshore work activities</t>
  </si>
  <si>
    <t>Onshore drilling</t>
  </si>
  <si>
    <t>Mining coal - underground workers</t>
  </si>
  <si>
    <t>Mining coal - surface workers</t>
  </si>
  <si>
    <t>Mining minerals other than coal - underground workers</t>
  </si>
  <si>
    <t>Mining minerals other than coal - surface workers</t>
  </si>
  <si>
    <t>Quarrying</t>
  </si>
  <si>
    <t>General Industrial</t>
  </si>
  <si>
    <t>Application and servicing of machines producing ionising radiation (other than those covered by other codes)</t>
  </si>
  <si>
    <t>Applications and manipulation of radioactive substances (other than those covered by other codes)</t>
  </si>
  <si>
    <t>Industrial applications not mentioned above</t>
  </si>
  <si>
    <t>Non-Destructive testing (NDT)</t>
  </si>
  <si>
    <t>NDT: Industrial radiography using permanent installations (fixed sites)</t>
  </si>
  <si>
    <t>NDT: Industrial radiography on site or works of engineering construction (mobile equipment)</t>
  </si>
  <si>
    <t>Other</t>
  </si>
  <si>
    <t>Radioactive waste treatment</t>
  </si>
  <si>
    <t>Radiological protection</t>
  </si>
  <si>
    <t>Transport work</t>
  </si>
  <si>
    <t>Other defence work</t>
  </si>
  <si>
    <t>Others not specified above</t>
  </si>
  <si>
    <t>Total Workers</t>
  </si>
  <si>
    <t>% within each dose band</t>
  </si>
  <si>
    <t>Note. All dose received has been rounded to one decimal place.</t>
  </si>
  <si>
    <t>Note. Table CIDI04 was formerly available as Table A5 in the series of published CIDI tables</t>
  </si>
  <si>
    <t>Table CIDI04 Year 2005</t>
  </si>
  <si>
    <t>Table CIDI04 Year 2006</t>
  </si>
  <si>
    <t>Table CIDI04 Year 2007</t>
  </si>
  <si>
    <t>Table CIDI04 Year 2008</t>
  </si>
  <si>
    <t>Table CIDI04 Year 2009</t>
  </si>
  <si>
    <t>Table CIDI04 Year 2010</t>
  </si>
  <si>
    <t>Table CIDI04 Year 2011</t>
  </si>
  <si>
    <t>Table CIDI04 Year 2012</t>
  </si>
  <si>
    <t>Table CIDI04 Year 2013</t>
  </si>
  <si>
    <t>Table CIDI04 Year 2014</t>
  </si>
  <si>
    <t>Table CIDI04 Year 2015</t>
  </si>
  <si>
    <r>
      <t>Distribution of Committed Effective Dose Equivalent (E</t>
    </r>
    <r>
      <rPr>
        <vertAlign val="subscript"/>
        <sz val="10"/>
        <rFont val="Arial"/>
        <family val="2"/>
      </rPr>
      <t>int</t>
    </r>
    <r>
      <rPr>
        <sz val="10"/>
        <rFont val="Arial"/>
        <family val="2"/>
      </rPr>
      <t xml:space="preserve"> ) by dose interval plus collective and mean dose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</si>
</sst>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20"/>
      <color indexed="16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0"/>
      <color indexed="9"/>
      <name val="Arial"/>
      <family val="2"/>
    </font>
    <font>
      <i/>
      <sz val="10"/>
      <color indexed="9"/>
      <name val="Arial"/>
      <family val="2"/>
    </font>
    <font>
      <i/>
      <sz val="10"/>
      <color indexed="9"/>
      <name val="Symbol"/>
      <family val="1"/>
      <charset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2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0" fontId="3" fillId="0" borderId="0" xfId="1" applyFont="1"/>
    <xf numFmtId="0" fontId="4" fillId="0" borderId="0" xfId="1" applyNumberFormat="1" applyFont="1" applyFill="1" applyBorder="1" applyAlignment="1">
      <alignment horizontal="left" vertical="top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164" fontId="7" fillId="3" borderId="7" xfId="1" applyNumberFormat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right"/>
    </xf>
    <xf numFmtId="0" fontId="9" fillId="3" borderId="13" xfId="1" applyFont="1" applyFill="1" applyBorder="1" applyAlignment="1">
      <alignment horizontal="left" vertical="center" wrapText="1"/>
    </xf>
    <xf numFmtId="164" fontId="1" fillId="0" borderId="13" xfId="1" applyNumberFormat="1" applyFont="1" applyFill="1" applyBorder="1" applyAlignment="1">
      <alignment horizontal="right"/>
    </xf>
    <xf numFmtId="0" fontId="9" fillId="3" borderId="9" xfId="1" applyFont="1" applyFill="1" applyBorder="1" applyAlignment="1">
      <alignment horizontal="left" vertical="center" wrapText="1"/>
    </xf>
    <xf numFmtId="164" fontId="1" fillId="0" borderId="9" xfId="1" applyNumberFormat="1" applyFont="1" applyFill="1" applyBorder="1" applyAlignment="1">
      <alignment horizontal="right"/>
    </xf>
    <xf numFmtId="0" fontId="6" fillId="3" borderId="18" xfId="1" applyFont="1" applyFill="1" applyBorder="1" applyAlignment="1">
      <alignment horizontal="left" vertical="center" wrapText="1"/>
    </xf>
    <xf numFmtId="164" fontId="10" fillId="0" borderId="18" xfId="1" applyNumberFormat="1" applyFont="1" applyFill="1" applyBorder="1" applyAlignment="1">
      <alignment horizontal="right"/>
    </xf>
    <xf numFmtId="0" fontId="6" fillId="3" borderId="9" xfId="1" applyFont="1" applyFill="1" applyBorder="1" applyAlignment="1">
      <alignment horizontal="left" vertical="center" wrapText="1"/>
    </xf>
    <xf numFmtId="164" fontId="10" fillId="0" borderId="7" xfId="1" applyNumberFormat="1" applyFont="1" applyFill="1" applyBorder="1" applyAlignment="1">
      <alignment horizontal="right"/>
    </xf>
    <xf numFmtId="0" fontId="10" fillId="0" borderId="8" xfId="1" applyFont="1" applyBorder="1"/>
    <xf numFmtId="0" fontId="10" fillId="0" borderId="9" xfId="1" applyFont="1" applyBorder="1"/>
    <xf numFmtId="164" fontId="11" fillId="0" borderId="0" xfId="1" applyNumberFormat="1" applyFont="1" applyFill="1" applyAlignment="1">
      <alignment horizontal="right" vertical="center"/>
    </xf>
    <xf numFmtId="164" fontId="3" fillId="0" borderId="0" xfId="1" applyNumberFormat="1" applyFont="1" applyAlignment="1">
      <alignment horizontal="right"/>
    </xf>
    <xf numFmtId="0" fontId="4" fillId="0" borderId="0" xfId="1" applyFont="1" applyBorder="1" applyAlignment="1">
      <alignment vertical="top"/>
    </xf>
    <xf numFmtId="1" fontId="1" fillId="0" borderId="11" xfId="1" applyNumberFormat="1" applyFont="1" applyFill="1" applyBorder="1" applyAlignment="1">
      <alignment horizontal="right"/>
    </xf>
    <xf numFmtId="1" fontId="1" fillId="0" borderId="3" xfId="1" applyNumberFormat="1" applyFont="1" applyFill="1" applyBorder="1" applyAlignment="1">
      <alignment horizontal="right"/>
    </xf>
    <xf numFmtId="1" fontId="1" fillId="0" borderId="14" xfId="1" applyNumberFormat="1" applyFont="1" applyFill="1" applyBorder="1" applyAlignment="1">
      <alignment horizontal="right"/>
    </xf>
    <xf numFmtId="1" fontId="1" fillId="0" borderId="15" xfId="1" applyNumberFormat="1" applyFont="1" applyFill="1" applyBorder="1" applyAlignment="1">
      <alignment horizontal="right"/>
    </xf>
    <xf numFmtId="1" fontId="1" fillId="0" borderId="7" xfId="1" applyNumberFormat="1" applyFont="1" applyFill="1" applyBorder="1" applyAlignment="1">
      <alignment horizontal="right"/>
    </xf>
    <xf numFmtId="1" fontId="1" fillId="0" borderId="8" xfId="1" applyNumberFormat="1" applyFont="1" applyFill="1" applyBorder="1" applyAlignment="1">
      <alignment horizontal="right"/>
    </xf>
    <xf numFmtId="1" fontId="10" fillId="0" borderId="19" xfId="1" applyNumberFormat="1" applyFont="1" applyFill="1" applyBorder="1" applyAlignment="1">
      <alignment horizontal="right"/>
    </xf>
    <xf numFmtId="0" fontId="6" fillId="2" borderId="3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2" fillId="0" borderId="0" xfId="1" applyNumberFormat="1" applyFont="1" applyBorder="1" applyAlignment="1">
      <alignment vertical="top" wrapText="1"/>
    </xf>
    <xf numFmtId="0" fontId="1" fillId="0" borderId="0" xfId="1" applyAlignment="1"/>
    <xf numFmtId="0" fontId="6" fillId="2" borderId="3" xfId="1" applyFont="1" applyFill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2" borderId="17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1" t="s">
        <v>57</v>
      </c>
      <c r="C1" s="42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5" t="s">
        <v>68</v>
      </c>
      <c r="C3" s="45"/>
      <c r="D3" s="46"/>
      <c r="E3" s="46"/>
      <c r="F3" s="46"/>
      <c r="G3" s="46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3" t="s">
        <v>0</v>
      </c>
      <c r="E5" s="43"/>
      <c r="F5" s="43"/>
      <c r="G5" s="43"/>
      <c r="H5" s="43"/>
      <c r="I5" s="43"/>
      <c r="J5" s="43"/>
      <c r="K5" s="43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39" t="s">
        <v>12</v>
      </c>
      <c r="C7" s="15" t="s">
        <v>13</v>
      </c>
      <c r="D7" s="30">
        <v>12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12</v>
      </c>
      <c r="M7" s="31">
        <v>0</v>
      </c>
      <c r="N7" s="16">
        <v>0</v>
      </c>
    </row>
    <row r="8" spans="1:14" x14ac:dyDescent="0.2">
      <c r="B8" s="44"/>
      <c r="C8" s="17" t="s">
        <v>14</v>
      </c>
      <c r="D8" s="32">
        <v>7</v>
      </c>
      <c r="E8" s="33">
        <v>0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7</v>
      </c>
      <c r="M8" s="33">
        <v>0</v>
      </c>
      <c r="N8" s="18">
        <v>0</v>
      </c>
    </row>
    <row r="9" spans="1:14" x14ac:dyDescent="0.2">
      <c r="B9" s="44"/>
      <c r="C9" s="17" t="s">
        <v>15</v>
      </c>
      <c r="D9" s="32">
        <v>59</v>
      </c>
      <c r="E9" s="33">
        <v>5</v>
      </c>
      <c r="F9" s="33">
        <v>1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65</v>
      </c>
      <c r="M9" s="33">
        <v>4.3</v>
      </c>
      <c r="N9" s="18">
        <v>0.1</v>
      </c>
    </row>
    <row r="10" spans="1:14" x14ac:dyDescent="0.2">
      <c r="B10" s="44"/>
      <c r="C10" s="17" t="s">
        <v>16</v>
      </c>
      <c r="D10" s="32">
        <v>76</v>
      </c>
      <c r="E10" s="33">
        <v>22</v>
      </c>
      <c r="F10" s="33">
        <v>14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112</v>
      </c>
      <c r="M10" s="33">
        <v>29.7</v>
      </c>
      <c r="N10" s="18">
        <v>0.3</v>
      </c>
    </row>
    <row r="11" spans="1:14" x14ac:dyDescent="0.2">
      <c r="B11" s="44"/>
      <c r="C11" s="17" t="s">
        <v>17</v>
      </c>
      <c r="D11" s="32">
        <v>174</v>
      </c>
      <c r="E11" s="33">
        <v>4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178</v>
      </c>
      <c r="M11" s="33">
        <v>0.4</v>
      </c>
      <c r="N11" s="18">
        <v>0</v>
      </c>
    </row>
    <row r="12" spans="1:14" x14ac:dyDescent="0.2">
      <c r="B12" s="44"/>
      <c r="C12" s="17" t="s">
        <v>18</v>
      </c>
      <c r="D12" s="32">
        <v>287</v>
      </c>
      <c r="E12" s="33">
        <v>8</v>
      </c>
      <c r="F12" s="33">
        <v>1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296</v>
      </c>
      <c r="M12" s="33">
        <v>3.5</v>
      </c>
      <c r="N12" s="18">
        <v>0</v>
      </c>
    </row>
    <row r="13" spans="1:14" ht="13.5" thickBot="1" x14ac:dyDescent="0.25">
      <c r="B13" s="40"/>
      <c r="C13" s="19" t="s">
        <v>19</v>
      </c>
      <c r="D13" s="34">
        <v>243</v>
      </c>
      <c r="E13" s="35">
        <v>15</v>
      </c>
      <c r="F13" s="35">
        <v>1</v>
      </c>
      <c r="G13" s="35">
        <v>0</v>
      </c>
      <c r="H13" s="35">
        <v>1</v>
      </c>
      <c r="I13" s="35">
        <v>0</v>
      </c>
      <c r="J13" s="35">
        <v>0</v>
      </c>
      <c r="K13" s="35">
        <v>0</v>
      </c>
      <c r="L13" s="35">
        <v>260</v>
      </c>
      <c r="M13" s="35">
        <v>15.9</v>
      </c>
      <c r="N13" s="20">
        <v>0.1</v>
      </c>
    </row>
    <row r="14" spans="1:14" x14ac:dyDescent="0.2">
      <c r="B14" s="39" t="s">
        <v>20</v>
      </c>
      <c r="C14" s="15" t="s">
        <v>21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16">
        <v>0</v>
      </c>
    </row>
    <row r="15" spans="1:14" x14ac:dyDescent="0.2">
      <c r="B15" s="44"/>
      <c r="C15" s="17" t="s">
        <v>22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18">
        <v>0</v>
      </c>
    </row>
    <row r="16" spans="1:14" x14ac:dyDescent="0.2">
      <c r="B16" s="44"/>
      <c r="C16" s="17" t="s">
        <v>23</v>
      </c>
      <c r="D16" s="32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18">
        <v>0</v>
      </c>
    </row>
    <row r="17" spans="2:14" x14ac:dyDescent="0.2">
      <c r="B17" s="44"/>
      <c r="C17" s="17" t="s">
        <v>24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18">
        <v>0</v>
      </c>
    </row>
    <row r="18" spans="2:14" x14ac:dyDescent="0.2">
      <c r="B18" s="44"/>
      <c r="C18" s="17" t="s">
        <v>25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18">
        <v>0</v>
      </c>
    </row>
    <row r="19" spans="2:14" x14ac:dyDescent="0.2">
      <c r="B19" s="44"/>
      <c r="C19" s="17" t="s">
        <v>26</v>
      </c>
      <c r="D19" s="32">
        <v>4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4</v>
      </c>
      <c r="M19" s="33">
        <v>0</v>
      </c>
      <c r="N19" s="18">
        <v>0</v>
      </c>
    </row>
    <row r="20" spans="2:14" ht="13.5" thickBot="1" x14ac:dyDescent="0.25">
      <c r="B20" s="40"/>
      <c r="C20" s="19" t="s">
        <v>27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20">
        <v>0</v>
      </c>
    </row>
    <row r="21" spans="2:14" x14ac:dyDescent="0.2">
      <c r="B21" s="39" t="s">
        <v>28</v>
      </c>
      <c r="C21" s="15" t="s">
        <v>29</v>
      </c>
      <c r="D21" s="30">
        <v>5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5</v>
      </c>
      <c r="M21" s="31">
        <v>0</v>
      </c>
      <c r="N21" s="16">
        <v>0</v>
      </c>
    </row>
    <row r="22" spans="2:14" ht="13.5" thickBot="1" x14ac:dyDescent="0.25">
      <c r="B22" s="40"/>
      <c r="C22" s="19" t="s">
        <v>30</v>
      </c>
      <c r="D22" s="34">
        <v>141</v>
      </c>
      <c r="E22" s="35">
        <v>17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158</v>
      </c>
      <c r="M22" s="35">
        <v>1.8</v>
      </c>
      <c r="N22" s="20">
        <v>0</v>
      </c>
    </row>
    <row r="23" spans="2:14" ht="25.5" x14ac:dyDescent="0.2">
      <c r="B23" s="39" t="s">
        <v>31</v>
      </c>
      <c r="C23" s="15" t="s">
        <v>32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16">
        <v>0</v>
      </c>
    </row>
    <row r="24" spans="2:14" x14ac:dyDescent="0.2">
      <c r="B24" s="44"/>
      <c r="C24" s="17" t="s">
        <v>33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18">
        <v>0</v>
      </c>
    </row>
    <row r="25" spans="2:14" x14ac:dyDescent="0.2">
      <c r="B25" s="44"/>
      <c r="C25" s="17" t="s">
        <v>34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18">
        <v>0</v>
      </c>
    </row>
    <row r="26" spans="2:14" x14ac:dyDescent="0.2">
      <c r="B26" s="44"/>
      <c r="C26" s="17" t="s">
        <v>35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18">
        <v>0</v>
      </c>
    </row>
    <row r="27" spans="2:14" x14ac:dyDescent="0.2">
      <c r="B27" s="44"/>
      <c r="C27" s="17" t="s">
        <v>36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18">
        <v>0</v>
      </c>
    </row>
    <row r="28" spans="2:14" x14ac:dyDescent="0.2">
      <c r="B28" s="44"/>
      <c r="C28" s="17" t="s">
        <v>37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18">
        <v>0</v>
      </c>
    </row>
    <row r="29" spans="2:14" x14ac:dyDescent="0.2">
      <c r="B29" s="44"/>
      <c r="C29" s="17" t="s">
        <v>38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18">
        <v>0</v>
      </c>
    </row>
    <row r="30" spans="2:14" ht="13.5" thickBot="1" x14ac:dyDescent="0.25">
      <c r="B30" s="40"/>
      <c r="C30" s="19" t="s">
        <v>39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20">
        <v>0</v>
      </c>
    </row>
    <row r="31" spans="2:14" ht="27" customHeight="1" x14ac:dyDescent="0.2">
      <c r="B31" s="39" t="s">
        <v>40</v>
      </c>
      <c r="C31" s="15" t="s">
        <v>41</v>
      </c>
      <c r="D31" s="30">
        <v>13</v>
      </c>
      <c r="E31" s="31">
        <v>2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15</v>
      </c>
      <c r="M31" s="31">
        <v>0.3</v>
      </c>
      <c r="N31" s="16">
        <v>0</v>
      </c>
    </row>
    <row r="32" spans="2:14" ht="27" customHeight="1" x14ac:dyDescent="0.2">
      <c r="B32" s="44"/>
      <c r="C32" s="17" t="s">
        <v>42</v>
      </c>
      <c r="D32" s="32">
        <v>119</v>
      </c>
      <c r="E32" s="33">
        <v>81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200</v>
      </c>
      <c r="M32" s="33">
        <v>8.6</v>
      </c>
      <c r="N32" s="18">
        <v>0</v>
      </c>
    </row>
    <row r="33" spans="2:14" ht="13.5" thickBot="1" x14ac:dyDescent="0.25">
      <c r="B33" s="40"/>
      <c r="C33" s="19" t="s">
        <v>43</v>
      </c>
      <c r="D33" s="34">
        <v>58</v>
      </c>
      <c r="E33" s="35">
        <v>22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80</v>
      </c>
      <c r="M33" s="35">
        <v>2</v>
      </c>
      <c r="N33" s="20">
        <v>0</v>
      </c>
    </row>
    <row r="34" spans="2:14" ht="25.5" x14ac:dyDescent="0.2">
      <c r="B34" s="39" t="s">
        <v>44</v>
      </c>
      <c r="C34" s="15" t="s">
        <v>45</v>
      </c>
      <c r="D34" s="30">
        <v>11</v>
      </c>
      <c r="E34" s="31">
        <v>1</v>
      </c>
      <c r="F34" s="31">
        <v>2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14</v>
      </c>
      <c r="M34" s="31">
        <v>3.5</v>
      </c>
      <c r="N34" s="16">
        <v>0.3</v>
      </c>
    </row>
    <row r="35" spans="2:14" ht="26.25" thickBot="1" x14ac:dyDescent="0.25">
      <c r="B35" s="40"/>
      <c r="C35" s="19" t="s">
        <v>46</v>
      </c>
      <c r="D35" s="34">
        <v>10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10</v>
      </c>
      <c r="M35" s="35">
        <v>0</v>
      </c>
      <c r="N35" s="20">
        <v>0</v>
      </c>
    </row>
    <row r="36" spans="2:14" x14ac:dyDescent="0.2">
      <c r="B36" s="39" t="s">
        <v>47</v>
      </c>
      <c r="C36" s="15" t="s">
        <v>48</v>
      </c>
      <c r="D36" s="30">
        <v>100</v>
      </c>
      <c r="E36" s="31">
        <v>11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111</v>
      </c>
      <c r="M36" s="31">
        <v>1.3</v>
      </c>
      <c r="N36" s="16">
        <v>0</v>
      </c>
    </row>
    <row r="37" spans="2:14" x14ac:dyDescent="0.2">
      <c r="B37" s="44"/>
      <c r="C37" s="17" t="s">
        <v>49</v>
      </c>
      <c r="D37" s="32">
        <v>151</v>
      </c>
      <c r="E37" s="33">
        <v>18</v>
      </c>
      <c r="F37" s="33">
        <v>1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170</v>
      </c>
      <c r="M37" s="33">
        <v>6.4</v>
      </c>
      <c r="N37" s="18">
        <v>0</v>
      </c>
    </row>
    <row r="38" spans="2:14" x14ac:dyDescent="0.2">
      <c r="B38" s="44"/>
      <c r="C38" s="17" t="s">
        <v>50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18">
        <v>0</v>
      </c>
    </row>
    <row r="39" spans="2:14" x14ac:dyDescent="0.2">
      <c r="B39" s="44"/>
      <c r="C39" s="17" t="s">
        <v>51</v>
      </c>
      <c r="D39" s="32">
        <v>3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3</v>
      </c>
      <c r="M39" s="33">
        <v>0</v>
      </c>
      <c r="N39" s="18">
        <v>0</v>
      </c>
    </row>
    <row r="40" spans="2:14" ht="13.5" thickBot="1" x14ac:dyDescent="0.25">
      <c r="B40" s="40"/>
      <c r="C40" s="19" t="s">
        <v>52</v>
      </c>
      <c r="D40" s="34">
        <v>420</v>
      </c>
      <c r="E40" s="35">
        <v>15</v>
      </c>
      <c r="F40" s="35">
        <v>2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437</v>
      </c>
      <c r="M40" s="35">
        <v>6</v>
      </c>
      <c r="N40" s="20">
        <v>0</v>
      </c>
    </row>
    <row r="41" spans="2:14" x14ac:dyDescent="0.2">
      <c r="B41" s="47"/>
      <c r="C41" s="21" t="s">
        <v>53</v>
      </c>
      <c r="D41" s="36">
        <f>SUM(D7:D40)</f>
        <v>1893</v>
      </c>
      <c r="E41" s="36">
        <f>SUM(E7:E40)</f>
        <v>221</v>
      </c>
      <c r="F41" s="36">
        <f t="shared" ref="F41:M41" si="0">SUM(F7:F40)</f>
        <v>22</v>
      </c>
      <c r="G41" s="36">
        <f t="shared" si="0"/>
        <v>0</v>
      </c>
      <c r="H41" s="36">
        <f>SUM(H7:H40)</f>
        <v>1</v>
      </c>
      <c r="I41" s="36">
        <f t="shared" si="0"/>
        <v>0</v>
      </c>
      <c r="J41" s="36">
        <f t="shared" si="0"/>
        <v>0</v>
      </c>
      <c r="K41" s="36">
        <f t="shared" si="0"/>
        <v>0</v>
      </c>
      <c r="L41" s="36">
        <f t="shared" si="0"/>
        <v>2137</v>
      </c>
      <c r="M41" s="36">
        <f t="shared" si="0"/>
        <v>83.699999999999989</v>
      </c>
      <c r="N41" s="22">
        <f>IF(L41=0,0,M41/$L$41)</f>
        <v>3.9167056621431912E-2</v>
      </c>
    </row>
    <row r="42" spans="2:14" ht="13.5" thickBot="1" x14ac:dyDescent="0.25">
      <c r="B42" s="48"/>
      <c r="C42" s="23" t="s">
        <v>54</v>
      </c>
      <c r="D42" s="24">
        <f t="shared" ref="D42:K42" si="1">IF(D41=0,0,D41/$L$41*100)</f>
        <v>88.582124473561066</v>
      </c>
      <c r="E42" s="24">
        <f t="shared" si="1"/>
        <v>10.341600374356574</v>
      </c>
      <c r="F42" s="24">
        <f t="shared" si="1"/>
        <v>1.0294805802526907</v>
      </c>
      <c r="G42" s="24">
        <f t="shared" si="1"/>
        <v>0</v>
      </c>
      <c r="H42" s="24">
        <f t="shared" si="1"/>
        <v>4.6794571829667758E-2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D5:K5"/>
    <mergeCell ref="B7:B13"/>
    <mergeCell ref="B14:B20"/>
    <mergeCell ref="B3:G3"/>
  </mergeCells>
  <pageMargins left="0.75" right="0.75" top="1" bottom="1" header="0.5" footer="0.5"/>
  <pageSetup paperSize="9" scale="7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49" width="9.140625" style="1"/>
    <col min="250" max="250" width="1.85546875" style="1" customWidth="1"/>
    <col min="251" max="251" width="14.5703125" style="1" customWidth="1"/>
    <col min="252" max="252" width="57.140625" style="1" customWidth="1"/>
    <col min="253" max="260" width="8.7109375" style="1" customWidth="1"/>
    <col min="261" max="263" width="9.42578125" style="1" customWidth="1"/>
    <col min="264" max="505" width="9.140625" style="1"/>
    <col min="506" max="506" width="1.85546875" style="1" customWidth="1"/>
    <col min="507" max="507" width="14.5703125" style="1" customWidth="1"/>
    <col min="508" max="508" width="57.140625" style="1" customWidth="1"/>
    <col min="509" max="516" width="8.7109375" style="1" customWidth="1"/>
    <col min="517" max="519" width="9.42578125" style="1" customWidth="1"/>
    <col min="520" max="761" width="9.140625" style="1"/>
    <col min="762" max="762" width="1.85546875" style="1" customWidth="1"/>
    <col min="763" max="763" width="14.5703125" style="1" customWidth="1"/>
    <col min="764" max="764" width="57.140625" style="1" customWidth="1"/>
    <col min="765" max="772" width="8.7109375" style="1" customWidth="1"/>
    <col min="773" max="775" width="9.42578125" style="1" customWidth="1"/>
    <col min="776" max="1017" width="9.140625" style="1"/>
    <col min="1018" max="1018" width="1.85546875" style="1" customWidth="1"/>
    <col min="1019" max="1019" width="14.5703125" style="1" customWidth="1"/>
    <col min="1020" max="1020" width="57.140625" style="1" customWidth="1"/>
    <col min="1021" max="1028" width="8.7109375" style="1" customWidth="1"/>
    <col min="1029" max="1031" width="9.42578125" style="1" customWidth="1"/>
    <col min="1032" max="1273" width="9.140625" style="1"/>
    <col min="1274" max="1274" width="1.85546875" style="1" customWidth="1"/>
    <col min="1275" max="1275" width="14.5703125" style="1" customWidth="1"/>
    <col min="1276" max="1276" width="57.140625" style="1" customWidth="1"/>
    <col min="1277" max="1284" width="8.7109375" style="1" customWidth="1"/>
    <col min="1285" max="1287" width="9.42578125" style="1" customWidth="1"/>
    <col min="1288" max="1529" width="9.140625" style="1"/>
    <col min="1530" max="1530" width="1.85546875" style="1" customWidth="1"/>
    <col min="1531" max="1531" width="14.5703125" style="1" customWidth="1"/>
    <col min="1532" max="1532" width="57.140625" style="1" customWidth="1"/>
    <col min="1533" max="1540" width="8.7109375" style="1" customWidth="1"/>
    <col min="1541" max="1543" width="9.42578125" style="1" customWidth="1"/>
    <col min="1544" max="1785" width="9.140625" style="1"/>
    <col min="1786" max="1786" width="1.85546875" style="1" customWidth="1"/>
    <col min="1787" max="1787" width="14.5703125" style="1" customWidth="1"/>
    <col min="1788" max="1788" width="57.140625" style="1" customWidth="1"/>
    <col min="1789" max="1796" width="8.7109375" style="1" customWidth="1"/>
    <col min="1797" max="1799" width="9.42578125" style="1" customWidth="1"/>
    <col min="1800" max="2041" width="9.140625" style="1"/>
    <col min="2042" max="2042" width="1.85546875" style="1" customWidth="1"/>
    <col min="2043" max="2043" width="14.5703125" style="1" customWidth="1"/>
    <col min="2044" max="2044" width="57.140625" style="1" customWidth="1"/>
    <col min="2045" max="2052" width="8.7109375" style="1" customWidth="1"/>
    <col min="2053" max="2055" width="9.42578125" style="1" customWidth="1"/>
    <col min="2056" max="2297" width="9.140625" style="1"/>
    <col min="2298" max="2298" width="1.85546875" style="1" customWidth="1"/>
    <col min="2299" max="2299" width="14.5703125" style="1" customWidth="1"/>
    <col min="2300" max="2300" width="57.140625" style="1" customWidth="1"/>
    <col min="2301" max="2308" width="8.7109375" style="1" customWidth="1"/>
    <col min="2309" max="2311" width="9.42578125" style="1" customWidth="1"/>
    <col min="2312" max="2553" width="9.140625" style="1"/>
    <col min="2554" max="2554" width="1.85546875" style="1" customWidth="1"/>
    <col min="2555" max="2555" width="14.5703125" style="1" customWidth="1"/>
    <col min="2556" max="2556" width="57.140625" style="1" customWidth="1"/>
    <col min="2557" max="2564" width="8.7109375" style="1" customWidth="1"/>
    <col min="2565" max="2567" width="9.42578125" style="1" customWidth="1"/>
    <col min="2568" max="2809" width="9.140625" style="1"/>
    <col min="2810" max="2810" width="1.85546875" style="1" customWidth="1"/>
    <col min="2811" max="2811" width="14.5703125" style="1" customWidth="1"/>
    <col min="2812" max="2812" width="57.140625" style="1" customWidth="1"/>
    <col min="2813" max="2820" width="8.7109375" style="1" customWidth="1"/>
    <col min="2821" max="2823" width="9.42578125" style="1" customWidth="1"/>
    <col min="2824" max="3065" width="9.140625" style="1"/>
    <col min="3066" max="3066" width="1.85546875" style="1" customWidth="1"/>
    <col min="3067" max="3067" width="14.5703125" style="1" customWidth="1"/>
    <col min="3068" max="3068" width="57.140625" style="1" customWidth="1"/>
    <col min="3069" max="3076" width="8.7109375" style="1" customWidth="1"/>
    <col min="3077" max="3079" width="9.42578125" style="1" customWidth="1"/>
    <col min="3080" max="3321" width="9.140625" style="1"/>
    <col min="3322" max="3322" width="1.85546875" style="1" customWidth="1"/>
    <col min="3323" max="3323" width="14.5703125" style="1" customWidth="1"/>
    <col min="3324" max="3324" width="57.140625" style="1" customWidth="1"/>
    <col min="3325" max="3332" width="8.7109375" style="1" customWidth="1"/>
    <col min="3333" max="3335" width="9.42578125" style="1" customWidth="1"/>
    <col min="3336" max="3577" width="9.140625" style="1"/>
    <col min="3578" max="3578" width="1.85546875" style="1" customWidth="1"/>
    <col min="3579" max="3579" width="14.5703125" style="1" customWidth="1"/>
    <col min="3580" max="3580" width="57.140625" style="1" customWidth="1"/>
    <col min="3581" max="3588" width="8.7109375" style="1" customWidth="1"/>
    <col min="3589" max="3591" width="9.42578125" style="1" customWidth="1"/>
    <col min="3592" max="3833" width="9.140625" style="1"/>
    <col min="3834" max="3834" width="1.85546875" style="1" customWidth="1"/>
    <col min="3835" max="3835" width="14.5703125" style="1" customWidth="1"/>
    <col min="3836" max="3836" width="57.140625" style="1" customWidth="1"/>
    <col min="3837" max="3844" width="8.7109375" style="1" customWidth="1"/>
    <col min="3845" max="3847" width="9.42578125" style="1" customWidth="1"/>
    <col min="3848" max="4089" width="9.140625" style="1"/>
    <col min="4090" max="4090" width="1.85546875" style="1" customWidth="1"/>
    <col min="4091" max="4091" width="14.5703125" style="1" customWidth="1"/>
    <col min="4092" max="4092" width="57.140625" style="1" customWidth="1"/>
    <col min="4093" max="4100" width="8.7109375" style="1" customWidth="1"/>
    <col min="4101" max="4103" width="9.42578125" style="1" customWidth="1"/>
    <col min="4104" max="4345" width="9.140625" style="1"/>
    <col min="4346" max="4346" width="1.85546875" style="1" customWidth="1"/>
    <col min="4347" max="4347" width="14.5703125" style="1" customWidth="1"/>
    <col min="4348" max="4348" width="57.140625" style="1" customWidth="1"/>
    <col min="4349" max="4356" width="8.7109375" style="1" customWidth="1"/>
    <col min="4357" max="4359" width="9.42578125" style="1" customWidth="1"/>
    <col min="4360" max="4601" width="9.140625" style="1"/>
    <col min="4602" max="4602" width="1.85546875" style="1" customWidth="1"/>
    <col min="4603" max="4603" width="14.5703125" style="1" customWidth="1"/>
    <col min="4604" max="4604" width="57.140625" style="1" customWidth="1"/>
    <col min="4605" max="4612" width="8.7109375" style="1" customWidth="1"/>
    <col min="4613" max="4615" width="9.42578125" style="1" customWidth="1"/>
    <col min="4616" max="4857" width="9.140625" style="1"/>
    <col min="4858" max="4858" width="1.85546875" style="1" customWidth="1"/>
    <col min="4859" max="4859" width="14.5703125" style="1" customWidth="1"/>
    <col min="4860" max="4860" width="57.140625" style="1" customWidth="1"/>
    <col min="4861" max="4868" width="8.7109375" style="1" customWidth="1"/>
    <col min="4869" max="4871" width="9.42578125" style="1" customWidth="1"/>
    <col min="4872" max="5113" width="9.140625" style="1"/>
    <col min="5114" max="5114" width="1.85546875" style="1" customWidth="1"/>
    <col min="5115" max="5115" width="14.5703125" style="1" customWidth="1"/>
    <col min="5116" max="5116" width="57.140625" style="1" customWidth="1"/>
    <col min="5117" max="5124" width="8.7109375" style="1" customWidth="1"/>
    <col min="5125" max="5127" width="9.42578125" style="1" customWidth="1"/>
    <col min="5128" max="5369" width="9.140625" style="1"/>
    <col min="5370" max="5370" width="1.85546875" style="1" customWidth="1"/>
    <col min="5371" max="5371" width="14.5703125" style="1" customWidth="1"/>
    <col min="5372" max="5372" width="57.140625" style="1" customWidth="1"/>
    <col min="5373" max="5380" width="8.7109375" style="1" customWidth="1"/>
    <col min="5381" max="5383" width="9.42578125" style="1" customWidth="1"/>
    <col min="5384" max="5625" width="9.140625" style="1"/>
    <col min="5626" max="5626" width="1.85546875" style="1" customWidth="1"/>
    <col min="5627" max="5627" width="14.5703125" style="1" customWidth="1"/>
    <col min="5628" max="5628" width="57.140625" style="1" customWidth="1"/>
    <col min="5629" max="5636" width="8.7109375" style="1" customWidth="1"/>
    <col min="5637" max="5639" width="9.42578125" style="1" customWidth="1"/>
    <col min="5640" max="5881" width="9.140625" style="1"/>
    <col min="5882" max="5882" width="1.85546875" style="1" customWidth="1"/>
    <col min="5883" max="5883" width="14.5703125" style="1" customWidth="1"/>
    <col min="5884" max="5884" width="57.140625" style="1" customWidth="1"/>
    <col min="5885" max="5892" width="8.7109375" style="1" customWidth="1"/>
    <col min="5893" max="5895" width="9.42578125" style="1" customWidth="1"/>
    <col min="5896" max="6137" width="9.140625" style="1"/>
    <col min="6138" max="6138" width="1.85546875" style="1" customWidth="1"/>
    <col min="6139" max="6139" width="14.5703125" style="1" customWidth="1"/>
    <col min="6140" max="6140" width="57.140625" style="1" customWidth="1"/>
    <col min="6141" max="6148" width="8.7109375" style="1" customWidth="1"/>
    <col min="6149" max="6151" width="9.42578125" style="1" customWidth="1"/>
    <col min="6152" max="6393" width="9.140625" style="1"/>
    <col min="6394" max="6394" width="1.85546875" style="1" customWidth="1"/>
    <col min="6395" max="6395" width="14.5703125" style="1" customWidth="1"/>
    <col min="6396" max="6396" width="57.140625" style="1" customWidth="1"/>
    <col min="6397" max="6404" width="8.7109375" style="1" customWidth="1"/>
    <col min="6405" max="6407" width="9.42578125" style="1" customWidth="1"/>
    <col min="6408" max="6649" width="9.140625" style="1"/>
    <col min="6650" max="6650" width="1.85546875" style="1" customWidth="1"/>
    <col min="6651" max="6651" width="14.5703125" style="1" customWidth="1"/>
    <col min="6652" max="6652" width="57.140625" style="1" customWidth="1"/>
    <col min="6653" max="6660" width="8.7109375" style="1" customWidth="1"/>
    <col min="6661" max="6663" width="9.42578125" style="1" customWidth="1"/>
    <col min="6664" max="6905" width="9.140625" style="1"/>
    <col min="6906" max="6906" width="1.85546875" style="1" customWidth="1"/>
    <col min="6907" max="6907" width="14.5703125" style="1" customWidth="1"/>
    <col min="6908" max="6908" width="57.140625" style="1" customWidth="1"/>
    <col min="6909" max="6916" width="8.7109375" style="1" customWidth="1"/>
    <col min="6917" max="6919" width="9.42578125" style="1" customWidth="1"/>
    <col min="6920" max="7161" width="9.140625" style="1"/>
    <col min="7162" max="7162" width="1.85546875" style="1" customWidth="1"/>
    <col min="7163" max="7163" width="14.5703125" style="1" customWidth="1"/>
    <col min="7164" max="7164" width="57.140625" style="1" customWidth="1"/>
    <col min="7165" max="7172" width="8.7109375" style="1" customWidth="1"/>
    <col min="7173" max="7175" width="9.42578125" style="1" customWidth="1"/>
    <col min="7176" max="7417" width="9.140625" style="1"/>
    <col min="7418" max="7418" width="1.85546875" style="1" customWidth="1"/>
    <col min="7419" max="7419" width="14.5703125" style="1" customWidth="1"/>
    <col min="7420" max="7420" width="57.140625" style="1" customWidth="1"/>
    <col min="7421" max="7428" width="8.7109375" style="1" customWidth="1"/>
    <col min="7429" max="7431" width="9.42578125" style="1" customWidth="1"/>
    <col min="7432" max="7673" width="9.140625" style="1"/>
    <col min="7674" max="7674" width="1.85546875" style="1" customWidth="1"/>
    <col min="7675" max="7675" width="14.5703125" style="1" customWidth="1"/>
    <col min="7676" max="7676" width="57.140625" style="1" customWidth="1"/>
    <col min="7677" max="7684" width="8.7109375" style="1" customWidth="1"/>
    <col min="7685" max="7687" width="9.42578125" style="1" customWidth="1"/>
    <col min="7688" max="7929" width="9.140625" style="1"/>
    <col min="7930" max="7930" width="1.85546875" style="1" customWidth="1"/>
    <col min="7931" max="7931" width="14.5703125" style="1" customWidth="1"/>
    <col min="7932" max="7932" width="57.140625" style="1" customWidth="1"/>
    <col min="7933" max="7940" width="8.7109375" style="1" customWidth="1"/>
    <col min="7941" max="7943" width="9.42578125" style="1" customWidth="1"/>
    <col min="7944" max="8185" width="9.140625" style="1"/>
    <col min="8186" max="8186" width="1.85546875" style="1" customWidth="1"/>
    <col min="8187" max="8187" width="14.5703125" style="1" customWidth="1"/>
    <col min="8188" max="8188" width="57.140625" style="1" customWidth="1"/>
    <col min="8189" max="8196" width="8.7109375" style="1" customWidth="1"/>
    <col min="8197" max="8199" width="9.42578125" style="1" customWidth="1"/>
    <col min="8200" max="8441" width="9.140625" style="1"/>
    <col min="8442" max="8442" width="1.85546875" style="1" customWidth="1"/>
    <col min="8443" max="8443" width="14.5703125" style="1" customWidth="1"/>
    <col min="8444" max="8444" width="57.140625" style="1" customWidth="1"/>
    <col min="8445" max="8452" width="8.7109375" style="1" customWidth="1"/>
    <col min="8453" max="8455" width="9.42578125" style="1" customWidth="1"/>
    <col min="8456" max="8697" width="9.140625" style="1"/>
    <col min="8698" max="8698" width="1.85546875" style="1" customWidth="1"/>
    <col min="8699" max="8699" width="14.5703125" style="1" customWidth="1"/>
    <col min="8700" max="8700" width="57.140625" style="1" customWidth="1"/>
    <col min="8701" max="8708" width="8.7109375" style="1" customWidth="1"/>
    <col min="8709" max="8711" width="9.42578125" style="1" customWidth="1"/>
    <col min="8712" max="8953" width="9.140625" style="1"/>
    <col min="8954" max="8954" width="1.85546875" style="1" customWidth="1"/>
    <col min="8955" max="8955" width="14.5703125" style="1" customWidth="1"/>
    <col min="8956" max="8956" width="57.140625" style="1" customWidth="1"/>
    <col min="8957" max="8964" width="8.7109375" style="1" customWidth="1"/>
    <col min="8965" max="8967" width="9.42578125" style="1" customWidth="1"/>
    <col min="8968" max="9209" width="9.140625" style="1"/>
    <col min="9210" max="9210" width="1.85546875" style="1" customWidth="1"/>
    <col min="9211" max="9211" width="14.5703125" style="1" customWidth="1"/>
    <col min="9212" max="9212" width="57.140625" style="1" customWidth="1"/>
    <col min="9213" max="9220" width="8.7109375" style="1" customWidth="1"/>
    <col min="9221" max="9223" width="9.42578125" style="1" customWidth="1"/>
    <col min="9224" max="9465" width="9.140625" style="1"/>
    <col min="9466" max="9466" width="1.85546875" style="1" customWidth="1"/>
    <col min="9467" max="9467" width="14.5703125" style="1" customWidth="1"/>
    <col min="9468" max="9468" width="57.140625" style="1" customWidth="1"/>
    <col min="9469" max="9476" width="8.7109375" style="1" customWidth="1"/>
    <col min="9477" max="9479" width="9.42578125" style="1" customWidth="1"/>
    <col min="9480" max="9721" width="9.140625" style="1"/>
    <col min="9722" max="9722" width="1.85546875" style="1" customWidth="1"/>
    <col min="9723" max="9723" width="14.5703125" style="1" customWidth="1"/>
    <col min="9724" max="9724" width="57.140625" style="1" customWidth="1"/>
    <col min="9725" max="9732" width="8.7109375" style="1" customWidth="1"/>
    <col min="9733" max="9735" width="9.42578125" style="1" customWidth="1"/>
    <col min="9736" max="9977" width="9.140625" style="1"/>
    <col min="9978" max="9978" width="1.85546875" style="1" customWidth="1"/>
    <col min="9979" max="9979" width="14.5703125" style="1" customWidth="1"/>
    <col min="9980" max="9980" width="57.140625" style="1" customWidth="1"/>
    <col min="9981" max="9988" width="8.7109375" style="1" customWidth="1"/>
    <col min="9989" max="9991" width="9.42578125" style="1" customWidth="1"/>
    <col min="9992" max="10233" width="9.140625" style="1"/>
    <col min="10234" max="10234" width="1.85546875" style="1" customWidth="1"/>
    <col min="10235" max="10235" width="14.5703125" style="1" customWidth="1"/>
    <col min="10236" max="10236" width="57.140625" style="1" customWidth="1"/>
    <col min="10237" max="10244" width="8.7109375" style="1" customWidth="1"/>
    <col min="10245" max="10247" width="9.42578125" style="1" customWidth="1"/>
    <col min="10248" max="10489" width="9.140625" style="1"/>
    <col min="10490" max="10490" width="1.85546875" style="1" customWidth="1"/>
    <col min="10491" max="10491" width="14.5703125" style="1" customWidth="1"/>
    <col min="10492" max="10492" width="57.140625" style="1" customWidth="1"/>
    <col min="10493" max="10500" width="8.7109375" style="1" customWidth="1"/>
    <col min="10501" max="10503" width="9.42578125" style="1" customWidth="1"/>
    <col min="10504" max="10745" width="9.140625" style="1"/>
    <col min="10746" max="10746" width="1.85546875" style="1" customWidth="1"/>
    <col min="10747" max="10747" width="14.5703125" style="1" customWidth="1"/>
    <col min="10748" max="10748" width="57.140625" style="1" customWidth="1"/>
    <col min="10749" max="10756" width="8.7109375" style="1" customWidth="1"/>
    <col min="10757" max="10759" width="9.42578125" style="1" customWidth="1"/>
    <col min="10760" max="11001" width="9.140625" style="1"/>
    <col min="11002" max="11002" width="1.85546875" style="1" customWidth="1"/>
    <col min="11003" max="11003" width="14.5703125" style="1" customWidth="1"/>
    <col min="11004" max="11004" width="57.140625" style="1" customWidth="1"/>
    <col min="11005" max="11012" width="8.7109375" style="1" customWidth="1"/>
    <col min="11013" max="11015" width="9.42578125" style="1" customWidth="1"/>
    <col min="11016" max="11257" width="9.140625" style="1"/>
    <col min="11258" max="11258" width="1.85546875" style="1" customWidth="1"/>
    <col min="11259" max="11259" width="14.5703125" style="1" customWidth="1"/>
    <col min="11260" max="11260" width="57.140625" style="1" customWidth="1"/>
    <col min="11261" max="11268" width="8.7109375" style="1" customWidth="1"/>
    <col min="11269" max="11271" width="9.42578125" style="1" customWidth="1"/>
    <col min="11272" max="11513" width="9.140625" style="1"/>
    <col min="11514" max="11514" width="1.85546875" style="1" customWidth="1"/>
    <col min="11515" max="11515" width="14.5703125" style="1" customWidth="1"/>
    <col min="11516" max="11516" width="57.140625" style="1" customWidth="1"/>
    <col min="11517" max="11524" width="8.7109375" style="1" customWidth="1"/>
    <col min="11525" max="11527" width="9.42578125" style="1" customWidth="1"/>
    <col min="11528" max="11769" width="9.140625" style="1"/>
    <col min="11770" max="11770" width="1.85546875" style="1" customWidth="1"/>
    <col min="11771" max="11771" width="14.5703125" style="1" customWidth="1"/>
    <col min="11772" max="11772" width="57.140625" style="1" customWidth="1"/>
    <col min="11773" max="11780" width="8.7109375" style="1" customWidth="1"/>
    <col min="11781" max="11783" width="9.42578125" style="1" customWidth="1"/>
    <col min="11784" max="12025" width="9.140625" style="1"/>
    <col min="12026" max="12026" width="1.85546875" style="1" customWidth="1"/>
    <col min="12027" max="12027" width="14.5703125" style="1" customWidth="1"/>
    <col min="12028" max="12028" width="57.140625" style="1" customWidth="1"/>
    <col min="12029" max="12036" width="8.7109375" style="1" customWidth="1"/>
    <col min="12037" max="12039" width="9.42578125" style="1" customWidth="1"/>
    <col min="12040" max="12281" width="9.140625" style="1"/>
    <col min="12282" max="12282" width="1.85546875" style="1" customWidth="1"/>
    <col min="12283" max="12283" width="14.5703125" style="1" customWidth="1"/>
    <col min="12284" max="12284" width="57.140625" style="1" customWidth="1"/>
    <col min="12285" max="12292" width="8.7109375" style="1" customWidth="1"/>
    <col min="12293" max="12295" width="9.42578125" style="1" customWidth="1"/>
    <col min="12296" max="12537" width="9.140625" style="1"/>
    <col min="12538" max="12538" width="1.85546875" style="1" customWidth="1"/>
    <col min="12539" max="12539" width="14.5703125" style="1" customWidth="1"/>
    <col min="12540" max="12540" width="57.140625" style="1" customWidth="1"/>
    <col min="12541" max="12548" width="8.7109375" style="1" customWidth="1"/>
    <col min="12549" max="12551" width="9.42578125" style="1" customWidth="1"/>
    <col min="12552" max="12793" width="9.140625" style="1"/>
    <col min="12794" max="12794" width="1.85546875" style="1" customWidth="1"/>
    <col min="12795" max="12795" width="14.5703125" style="1" customWidth="1"/>
    <col min="12796" max="12796" width="57.140625" style="1" customWidth="1"/>
    <col min="12797" max="12804" width="8.7109375" style="1" customWidth="1"/>
    <col min="12805" max="12807" width="9.42578125" style="1" customWidth="1"/>
    <col min="12808" max="13049" width="9.140625" style="1"/>
    <col min="13050" max="13050" width="1.85546875" style="1" customWidth="1"/>
    <col min="13051" max="13051" width="14.5703125" style="1" customWidth="1"/>
    <col min="13052" max="13052" width="57.140625" style="1" customWidth="1"/>
    <col min="13053" max="13060" width="8.7109375" style="1" customWidth="1"/>
    <col min="13061" max="13063" width="9.42578125" style="1" customWidth="1"/>
    <col min="13064" max="13305" width="9.140625" style="1"/>
    <col min="13306" max="13306" width="1.85546875" style="1" customWidth="1"/>
    <col min="13307" max="13307" width="14.5703125" style="1" customWidth="1"/>
    <col min="13308" max="13308" width="57.140625" style="1" customWidth="1"/>
    <col min="13309" max="13316" width="8.7109375" style="1" customWidth="1"/>
    <col min="13317" max="13319" width="9.42578125" style="1" customWidth="1"/>
    <col min="13320" max="13561" width="9.140625" style="1"/>
    <col min="13562" max="13562" width="1.85546875" style="1" customWidth="1"/>
    <col min="13563" max="13563" width="14.5703125" style="1" customWidth="1"/>
    <col min="13564" max="13564" width="57.140625" style="1" customWidth="1"/>
    <col min="13565" max="13572" width="8.7109375" style="1" customWidth="1"/>
    <col min="13573" max="13575" width="9.42578125" style="1" customWidth="1"/>
    <col min="13576" max="13817" width="9.140625" style="1"/>
    <col min="13818" max="13818" width="1.85546875" style="1" customWidth="1"/>
    <col min="13819" max="13819" width="14.5703125" style="1" customWidth="1"/>
    <col min="13820" max="13820" width="57.140625" style="1" customWidth="1"/>
    <col min="13821" max="13828" width="8.7109375" style="1" customWidth="1"/>
    <col min="13829" max="13831" width="9.42578125" style="1" customWidth="1"/>
    <col min="13832" max="14073" width="9.140625" style="1"/>
    <col min="14074" max="14074" width="1.85546875" style="1" customWidth="1"/>
    <col min="14075" max="14075" width="14.5703125" style="1" customWidth="1"/>
    <col min="14076" max="14076" width="57.140625" style="1" customWidth="1"/>
    <col min="14077" max="14084" width="8.7109375" style="1" customWidth="1"/>
    <col min="14085" max="14087" width="9.42578125" style="1" customWidth="1"/>
    <col min="14088" max="14329" width="9.140625" style="1"/>
    <col min="14330" max="14330" width="1.85546875" style="1" customWidth="1"/>
    <col min="14331" max="14331" width="14.5703125" style="1" customWidth="1"/>
    <col min="14332" max="14332" width="57.140625" style="1" customWidth="1"/>
    <col min="14333" max="14340" width="8.7109375" style="1" customWidth="1"/>
    <col min="14341" max="14343" width="9.42578125" style="1" customWidth="1"/>
    <col min="14344" max="14585" width="9.140625" style="1"/>
    <col min="14586" max="14586" width="1.85546875" style="1" customWidth="1"/>
    <col min="14587" max="14587" width="14.5703125" style="1" customWidth="1"/>
    <col min="14588" max="14588" width="57.140625" style="1" customWidth="1"/>
    <col min="14589" max="14596" width="8.7109375" style="1" customWidth="1"/>
    <col min="14597" max="14599" width="9.42578125" style="1" customWidth="1"/>
    <col min="14600" max="14841" width="9.140625" style="1"/>
    <col min="14842" max="14842" width="1.85546875" style="1" customWidth="1"/>
    <col min="14843" max="14843" width="14.5703125" style="1" customWidth="1"/>
    <col min="14844" max="14844" width="57.140625" style="1" customWidth="1"/>
    <col min="14845" max="14852" width="8.7109375" style="1" customWidth="1"/>
    <col min="14853" max="14855" width="9.42578125" style="1" customWidth="1"/>
    <col min="14856" max="15097" width="9.140625" style="1"/>
    <col min="15098" max="15098" width="1.85546875" style="1" customWidth="1"/>
    <col min="15099" max="15099" width="14.5703125" style="1" customWidth="1"/>
    <col min="15100" max="15100" width="57.140625" style="1" customWidth="1"/>
    <col min="15101" max="15108" width="8.7109375" style="1" customWidth="1"/>
    <col min="15109" max="15111" width="9.42578125" style="1" customWidth="1"/>
    <col min="15112" max="15353" width="9.140625" style="1"/>
    <col min="15354" max="15354" width="1.85546875" style="1" customWidth="1"/>
    <col min="15355" max="15355" width="14.5703125" style="1" customWidth="1"/>
    <col min="15356" max="15356" width="57.140625" style="1" customWidth="1"/>
    <col min="15357" max="15364" width="8.7109375" style="1" customWidth="1"/>
    <col min="15365" max="15367" width="9.42578125" style="1" customWidth="1"/>
    <col min="15368" max="15609" width="9.140625" style="1"/>
    <col min="15610" max="15610" width="1.85546875" style="1" customWidth="1"/>
    <col min="15611" max="15611" width="14.5703125" style="1" customWidth="1"/>
    <col min="15612" max="15612" width="57.140625" style="1" customWidth="1"/>
    <col min="15613" max="15620" width="8.7109375" style="1" customWidth="1"/>
    <col min="15621" max="15623" width="9.42578125" style="1" customWidth="1"/>
    <col min="15624" max="15865" width="9.140625" style="1"/>
    <col min="15866" max="15866" width="1.85546875" style="1" customWidth="1"/>
    <col min="15867" max="15867" width="14.5703125" style="1" customWidth="1"/>
    <col min="15868" max="15868" width="57.140625" style="1" customWidth="1"/>
    <col min="15869" max="15876" width="8.7109375" style="1" customWidth="1"/>
    <col min="15877" max="15879" width="9.42578125" style="1" customWidth="1"/>
    <col min="15880" max="16121" width="9.140625" style="1"/>
    <col min="16122" max="16122" width="1.85546875" style="1" customWidth="1"/>
    <col min="16123" max="16123" width="14.5703125" style="1" customWidth="1"/>
    <col min="16124" max="16124" width="57.140625" style="1" customWidth="1"/>
    <col min="16125" max="16132" width="8.7109375" style="1" customWidth="1"/>
    <col min="16133" max="16135" width="9.42578125" style="1" customWidth="1"/>
    <col min="16136" max="16384" width="9.140625" style="1"/>
  </cols>
  <sheetData>
    <row r="1" spans="1:14" ht="27" customHeight="1" x14ac:dyDescent="0.2">
      <c r="B1" s="41" t="s">
        <v>66</v>
      </c>
      <c r="C1" s="42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5" t="s">
        <v>68</v>
      </c>
      <c r="C3" s="45"/>
      <c r="D3" s="46"/>
      <c r="E3" s="46"/>
      <c r="F3" s="46"/>
      <c r="G3" s="46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3" t="s">
        <v>0</v>
      </c>
      <c r="E5" s="43"/>
      <c r="F5" s="43"/>
      <c r="G5" s="43"/>
      <c r="H5" s="43"/>
      <c r="I5" s="43"/>
      <c r="J5" s="43"/>
      <c r="K5" s="43"/>
      <c r="L5" s="37"/>
      <c r="M5" s="3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39" t="s">
        <v>12</v>
      </c>
      <c r="C7" s="15" t="s">
        <v>13</v>
      </c>
      <c r="D7" s="30">
        <v>4</v>
      </c>
      <c r="E7" s="31">
        <v>1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5</v>
      </c>
      <c r="M7" s="31">
        <v>0.2</v>
      </c>
      <c r="N7" s="16">
        <v>0</v>
      </c>
    </row>
    <row r="8" spans="1:14" x14ac:dyDescent="0.2">
      <c r="B8" s="44"/>
      <c r="C8" s="17" t="s">
        <v>14</v>
      </c>
      <c r="D8" s="32">
        <v>36</v>
      </c>
      <c r="E8" s="33">
        <v>1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37</v>
      </c>
      <c r="M8" s="33">
        <v>0.1</v>
      </c>
      <c r="N8" s="18">
        <v>0</v>
      </c>
    </row>
    <row r="9" spans="1:14" x14ac:dyDescent="0.2">
      <c r="B9" s="44"/>
      <c r="C9" s="17" t="s">
        <v>15</v>
      </c>
      <c r="D9" s="32">
        <v>22</v>
      </c>
      <c r="E9" s="33">
        <v>2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24</v>
      </c>
      <c r="M9" s="33">
        <v>0.2</v>
      </c>
      <c r="N9" s="18">
        <v>0</v>
      </c>
    </row>
    <row r="10" spans="1:14" x14ac:dyDescent="0.2">
      <c r="B10" s="44"/>
      <c r="C10" s="17" t="s">
        <v>16</v>
      </c>
      <c r="D10" s="32">
        <v>309</v>
      </c>
      <c r="E10" s="33">
        <v>363</v>
      </c>
      <c r="F10" s="33">
        <v>11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683</v>
      </c>
      <c r="M10" s="33">
        <v>105.8</v>
      </c>
      <c r="N10" s="18">
        <v>0.2</v>
      </c>
    </row>
    <row r="11" spans="1:14" x14ac:dyDescent="0.2">
      <c r="B11" s="44"/>
      <c r="C11" s="17" t="s">
        <v>17</v>
      </c>
      <c r="D11" s="32">
        <v>4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4</v>
      </c>
      <c r="M11" s="33">
        <v>0</v>
      </c>
      <c r="N11" s="18">
        <v>0</v>
      </c>
    </row>
    <row r="12" spans="1:14" x14ac:dyDescent="0.2">
      <c r="B12" s="44"/>
      <c r="C12" s="17" t="s">
        <v>18</v>
      </c>
      <c r="D12" s="32">
        <v>542</v>
      </c>
      <c r="E12" s="33">
        <v>55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597</v>
      </c>
      <c r="M12" s="33">
        <v>7.7</v>
      </c>
      <c r="N12" s="18">
        <v>0</v>
      </c>
    </row>
    <row r="13" spans="1:14" ht="13.5" thickBot="1" x14ac:dyDescent="0.25">
      <c r="B13" s="40"/>
      <c r="C13" s="19" t="s">
        <v>19</v>
      </c>
      <c r="D13" s="34">
        <v>113</v>
      </c>
      <c r="E13" s="35">
        <v>6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119</v>
      </c>
      <c r="M13" s="35">
        <v>1.1000000000000001</v>
      </c>
      <c r="N13" s="20">
        <v>0</v>
      </c>
    </row>
    <row r="14" spans="1:14" x14ac:dyDescent="0.2">
      <c r="B14" s="39" t="s">
        <v>20</v>
      </c>
      <c r="C14" s="15" t="s">
        <v>21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16">
        <v>0</v>
      </c>
    </row>
    <row r="15" spans="1:14" x14ac:dyDescent="0.2">
      <c r="B15" s="44"/>
      <c r="C15" s="17" t="s">
        <v>22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18">
        <v>0</v>
      </c>
    </row>
    <row r="16" spans="1:14" x14ac:dyDescent="0.2">
      <c r="B16" s="44"/>
      <c r="C16" s="17" t="s">
        <v>23</v>
      </c>
      <c r="D16" s="32">
        <v>2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2</v>
      </c>
      <c r="M16" s="33">
        <v>0</v>
      </c>
      <c r="N16" s="18">
        <v>0</v>
      </c>
    </row>
    <row r="17" spans="2:14" x14ac:dyDescent="0.2">
      <c r="B17" s="44"/>
      <c r="C17" s="17" t="s">
        <v>24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18">
        <v>0</v>
      </c>
    </row>
    <row r="18" spans="2:14" x14ac:dyDescent="0.2">
      <c r="B18" s="44"/>
      <c r="C18" s="17" t="s">
        <v>25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18">
        <v>0</v>
      </c>
    </row>
    <row r="19" spans="2:14" x14ac:dyDescent="0.2">
      <c r="B19" s="44"/>
      <c r="C19" s="17" t="s">
        <v>26</v>
      </c>
      <c r="D19" s="32">
        <v>10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10</v>
      </c>
      <c r="M19" s="33">
        <v>0</v>
      </c>
      <c r="N19" s="18">
        <v>0</v>
      </c>
    </row>
    <row r="20" spans="2:14" ht="13.5" thickBot="1" x14ac:dyDescent="0.25">
      <c r="B20" s="40"/>
      <c r="C20" s="19" t="s">
        <v>27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20">
        <v>0</v>
      </c>
    </row>
    <row r="21" spans="2:14" x14ac:dyDescent="0.2">
      <c r="B21" s="39" t="s">
        <v>28</v>
      </c>
      <c r="C21" s="15" t="s">
        <v>29</v>
      </c>
      <c r="D21" s="30">
        <v>8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8</v>
      </c>
      <c r="M21" s="31">
        <v>0</v>
      </c>
      <c r="N21" s="16">
        <v>0</v>
      </c>
    </row>
    <row r="22" spans="2:14" ht="13.5" thickBot="1" x14ac:dyDescent="0.25">
      <c r="B22" s="40"/>
      <c r="C22" s="19" t="s">
        <v>30</v>
      </c>
      <c r="D22" s="34">
        <v>23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23</v>
      </c>
      <c r="M22" s="35">
        <v>0</v>
      </c>
      <c r="N22" s="20">
        <v>0</v>
      </c>
    </row>
    <row r="23" spans="2:14" ht="25.5" x14ac:dyDescent="0.2">
      <c r="B23" s="39" t="s">
        <v>31</v>
      </c>
      <c r="C23" s="15" t="s">
        <v>32</v>
      </c>
      <c r="D23" s="30">
        <v>1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1</v>
      </c>
      <c r="M23" s="31">
        <v>0</v>
      </c>
      <c r="N23" s="16">
        <v>0</v>
      </c>
    </row>
    <row r="24" spans="2:14" x14ac:dyDescent="0.2">
      <c r="B24" s="44"/>
      <c r="C24" s="17" t="s">
        <v>33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18">
        <v>0</v>
      </c>
    </row>
    <row r="25" spans="2:14" x14ac:dyDescent="0.2">
      <c r="B25" s="44"/>
      <c r="C25" s="17" t="s">
        <v>34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18">
        <v>0</v>
      </c>
    </row>
    <row r="26" spans="2:14" x14ac:dyDescent="0.2">
      <c r="B26" s="44"/>
      <c r="C26" s="17" t="s">
        <v>35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18">
        <v>0</v>
      </c>
    </row>
    <row r="27" spans="2:14" x14ac:dyDescent="0.2">
      <c r="B27" s="44"/>
      <c r="C27" s="17" t="s">
        <v>36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18">
        <v>0</v>
      </c>
    </row>
    <row r="28" spans="2:14" x14ac:dyDescent="0.2">
      <c r="B28" s="44"/>
      <c r="C28" s="17" t="s">
        <v>37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18">
        <v>0</v>
      </c>
    </row>
    <row r="29" spans="2:14" x14ac:dyDescent="0.2">
      <c r="B29" s="44"/>
      <c r="C29" s="17" t="s">
        <v>38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18">
        <v>0</v>
      </c>
    </row>
    <row r="30" spans="2:14" ht="13.5" thickBot="1" x14ac:dyDescent="0.25">
      <c r="B30" s="40"/>
      <c r="C30" s="19" t="s">
        <v>39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20">
        <v>0</v>
      </c>
    </row>
    <row r="31" spans="2:14" ht="27" customHeight="1" x14ac:dyDescent="0.2">
      <c r="B31" s="39" t="s">
        <v>40</v>
      </c>
      <c r="C31" s="15" t="s">
        <v>41</v>
      </c>
      <c r="D31" s="30">
        <v>7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7</v>
      </c>
      <c r="M31" s="31">
        <v>0</v>
      </c>
      <c r="N31" s="16">
        <v>0</v>
      </c>
    </row>
    <row r="32" spans="2:14" ht="27" customHeight="1" x14ac:dyDescent="0.2">
      <c r="B32" s="44"/>
      <c r="C32" s="17" t="s">
        <v>42</v>
      </c>
      <c r="D32" s="32">
        <v>6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6</v>
      </c>
      <c r="M32" s="33">
        <v>0</v>
      </c>
      <c r="N32" s="18">
        <v>0</v>
      </c>
    </row>
    <row r="33" spans="2:14" ht="13.5" thickBot="1" x14ac:dyDescent="0.25">
      <c r="B33" s="40"/>
      <c r="C33" s="19" t="s">
        <v>43</v>
      </c>
      <c r="D33" s="34">
        <v>113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113</v>
      </c>
      <c r="M33" s="35">
        <v>0</v>
      </c>
      <c r="N33" s="20">
        <v>0</v>
      </c>
    </row>
    <row r="34" spans="2:14" ht="25.5" x14ac:dyDescent="0.2">
      <c r="B34" s="39" t="s">
        <v>44</v>
      </c>
      <c r="C34" s="15" t="s">
        <v>45</v>
      </c>
      <c r="D34" s="30">
        <v>4</v>
      </c>
      <c r="E34" s="31">
        <v>2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6</v>
      </c>
      <c r="M34" s="31">
        <v>1</v>
      </c>
      <c r="N34" s="16">
        <v>0.2</v>
      </c>
    </row>
    <row r="35" spans="2:14" ht="26.25" thickBot="1" x14ac:dyDescent="0.25">
      <c r="B35" s="40"/>
      <c r="C35" s="19" t="s">
        <v>46</v>
      </c>
      <c r="D35" s="34">
        <v>1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1</v>
      </c>
      <c r="M35" s="35">
        <v>0</v>
      </c>
      <c r="N35" s="20">
        <v>0</v>
      </c>
    </row>
    <row r="36" spans="2:14" x14ac:dyDescent="0.2">
      <c r="B36" s="39" t="s">
        <v>47</v>
      </c>
      <c r="C36" s="15" t="s">
        <v>48</v>
      </c>
      <c r="D36" s="30">
        <v>16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16</v>
      </c>
      <c r="M36" s="31">
        <v>0</v>
      </c>
      <c r="N36" s="16">
        <v>0</v>
      </c>
    </row>
    <row r="37" spans="2:14" x14ac:dyDescent="0.2">
      <c r="B37" s="44"/>
      <c r="C37" s="17" t="s">
        <v>49</v>
      </c>
      <c r="D37" s="32">
        <v>76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76</v>
      </c>
      <c r="M37" s="33">
        <v>0</v>
      </c>
      <c r="N37" s="18">
        <v>0</v>
      </c>
    </row>
    <row r="38" spans="2:14" x14ac:dyDescent="0.2">
      <c r="B38" s="44"/>
      <c r="C38" s="17" t="s">
        <v>50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18">
        <v>0</v>
      </c>
    </row>
    <row r="39" spans="2:14" x14ac:dyDescent="0.2">
      <c r="B39" s="44"/>
      <c r="C39" s="17" t="s">
        <v>51</v>
      </c>
      <c r="D39" s="32">
        <v>51</v>
      </c>
      <c r="E39" s="33">
        <v>2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53</v>
      </c>
      <c r="M39" s="33">
        <v>0.2</v>
      </c>
      <c r="N39" s="18">
        <v>0</v>
      </c>
    </row>
    <row r="40" spans="2:14" ht="13.5" thickBot="1" x14ac:dyDescent="0.25">
      <c r="B40" s="40"/>
      <c r="C40" s="19" t="s">
        <v>52</v>
      </c>
      <c r="D40" s="34">
        <v>352</v>
      </c>
      <c r="E40" s="35">
        <v>1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353</v>
      </c>
      <c r="M40" s="35">
        <v>0.1</v>
      </c>
      <c r="N40" s="20">
        <v>0</v>
      </c>
    </row>
    <row r="41" spans="2:14" x14ac:dyDescent="0.2">
      <c r="B41" s="47"/>
      <c r="C41" s="21" t="s">
        <v>53</v>
      </c>
      <c r="D41" s="36">
        <f>SUM(D7:D40)</f>
        <v>1700</v>
      </c>
      <c r="E41" s="36">
        <f>SUM(E7:E40)</f>
        <v>433</v>
      </c>
      <c r="F41" s="36">
        <f t="shared" ref="F41:M41" si="0">SUM(F7:F40)</f>
        <v>11</v>
      </c>
      <c r="G41" s="36">
        <f t="shared" si="0"/>
        <v>0</v>
      </c>
      <c r="H41" s="36">
        <f>SUM(H7:H40)</f>
        <v>0</v>
      </c>
      <c r="I41" s="36">
        <f t="shared" si="0"/>
        <v>0</v>
      </c>
      <c r="J41" s="36">
        <f t="shared" si="0"/>
        <v>0</v>
      </c>
      <c r="K41" s="36">
        <f t="shared" si="0"/>
        <v>0</v>
      </c>
      <c r="L41" s="36">
        <f t="shared" si="0"/>
        <v>2144</v>
      </c>
      <c r="M41" s="36">
        <f t="shared" si="0"/>
        <v>116.39999999999999</v>
      </c>
      <c r="N41" s="22">
        <f>IF(L41=0,0,M41/$L$41)</f>
        <v>5.4291044776119401E-2</v>
      </c>
    </row>
    <row r="42" spans="2:14" ht="13.5" thickBot="1" x14ac:dyDescent="0.25">
      <c r="B42" s="48"/>
      <c r="C42" s="23" t="s">
        <v>54</v>
      </c>
      <c r="D42" s="24">
        <f t="shared" ref="D42:K42" si="1">IF(D41=0,0,D41/$L$41*100)</f>
        <v>79.291044776119406</v>
      </c>
      <c r="E42" s="24">
        <f t="shared" si="1"/>
        <v>20.19589552238806</v>
      </c>
      <c r="F42" s="24">
        <f t="shared" si="1"/>
        <v>0.51305970149253732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D5:K5"/>
    <mergeCell ref="B7:B13"/>
    <mergeCell ref="B14:B20"/>
    <mergeCell ref="B3:G3"/>
  </mergeCells>
  <pageMargins left="0.75" right="0.75" top="1" bottom="1" header="0.5" footer="0.5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1" t="s">
        <v>67</v>
      </c>
      <c r="C1" s="42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5" t="s">
        <v>68</v>
      </c>
      <c r="C3" s="45"/>
      <c r="D3" s="46"/>
      <c r="E3" s="46"/>
      <c r="F3" s="46"/>
      <c r="G3" s="46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3" t="s">
        <v>0</v>
      </c>
      <c r="E5" s="43"/>
      <c r="F5" s="43"/>
      <c r="G5" s="43"/>
      <c r="H5" s="43"/>
      <c r="I5" s="43"/>
      <c r="J5" s="43"/>
      <c r="K5" s="43"/>
      <c r="L5" s="38"/>
      <c r="M5" s="38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39" t="s">
        <v>12</v>
      </c>
      <c r="C7" s="15" t="s">
        <v>13</v>
      </c>
      <c r="D7" s="30">
        <v>2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2</v>
      </c>
      <c r="M7" s="31">
        <v>0</v>
      </c>
      <c r="N7" s="16">
        <v>0</v>
      </c>
    </row>
    <row r="8" spans="1:14" x14ac:dyDescent="0.2">
      <c r="B8" s="44"/>
      <c r="C8" s="17" t="s">
        <v>14</v>
      </c>
      <c r="D8" s="32">
        <v>27</v>
      </c>
      <c r="E8" s="33">
        <v>10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37</v>
      </c>
      <c r="M8" s="33">
        <v>1.3</v>
      </c>
      <c r="N8" s="18">
        <v>0</v>
      </c>
    </row>
    <row r="9" spans="1:14" x14ac:dyDescent="0.2">
      <c r="B9" s="44"/>
      <c r="C9" s="17" t="s">
        <v>15</v>
      </c>
      <c r="D9" s="32">
        <v>5</v>
      </c>
      <c r="E9" s="33">
        <v>1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6</v>
      </c>
      <c r="M9" s="33">
        <v>0.2</v>
      </c>
      <c r="N9" s="18">
        <v>0</v>
      </c>
    </row>
    <row r="10" spans="1:14" x14ac:dyDescent="0.2">
      <c r="B10" s="44"/>
      <c r="C10" s="17" t="s">
        <v>16</v>
      </c>
      <c r="D10" s="32">
        <v>290</v>
      </c>
      <c r="E10" s="33">
        <v>299</v>
      </c>
      <c r="F10" s="33">
        <v>5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594</v>
      </c>
      <c r="M10" s="33">
        <v>90.7</v>
      </c>
      <c r="N10" s="18">
        <v>0.2</v>
      </c>
    </row>
    <row r="11" spans="1:14" x14ac:dyDescent="0.2">
      <c r="B11" s="44"/>
      <c r="C11" s="17" t="s">
        <v>17</v>
      </c>
      <c r="D11" s="32">
        <v>8</v>
      </c>
      <c r="E11" s="33">
        <v>3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11</v>
      </c>
      <c r="M11" s="33">
        <v>0.8</v>
      </c>
      <c r="N11" s="18">
        <v>0.1</v>
      </c>
    </row>
    <row r="12" spans="1:14" x14ac:dyDescent="0.2">
      <c r="B12" s="44"/>
      <c r="C12" s="17" t="s">
        <v>18</v>
      </c>
      <c r="D12" s="32">
        <v>538</v>
      </c>
      <c r="E12" s="33">
        <v>36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574</v>
      </c>
      <c r="M12" s="33">
        <v>6.5</v>
      </c>
      <c r="N12" s="18">
        <v>0</v>
      </c>
    </row>
    <row r="13" spans="1:14" ht="13.5" thickBot="1" x14ac:dyDescent="0.25">
      <c r="B13" s="40"/>
      <c r="C13" s="19" t="s">
        <v>19</v>
      </c>
      <c r="D13" s="34">
        <v>125</v>
      </c>
      <c r="E13" s="35">
        <v>4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129</v>
      </c>
      <c r="M13" s="35">
        <v>0.6</v>
      </c>
      <c r="N13" s="20">
        <v>0</v>
      </c>
    </row>
    <row r="14" spans="1:14" x14ac:dyDescent="0.2">
      <c r="B14" s="39" t="s">
        <v>20</v>
      </c>
      <c r="C14" s="15" t="s">
        <v>21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16">
        <v>0</v>
      </c>
    </row>
    <row r="15" spans="1:14" x14ac:dyDescent="0.2">
      <c r="B15" s="44"/>
      <c r="C15" s="17" t="s">
        <v>22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18">
        <v>0</v>
      </c>
    </row>
    <row r="16" spans="1:14" x14ac:dyDescent="0.2">
      <c r="B16" s="44"/>
      <c r="C16" s="17" t="s">
        <v>23</v>
      </c>
      <c r="D16" s="32">
        <v>2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2</v>
      </c>
      <c r="M16" s="33">
        <v>0</v>
      </c>
      <c r="N16" s="18">
        <v>0</v>
      </c>
    </row>
    <row r="17" spans="2:14" x14ac:dyDescent="0.2">
      <c r="B17" s="44"/>
      <c r="C17" s="17" t="s">
        <v>24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18">
        <v>0</v>
      </c>
    </row>
    <row r="18" spans="2:14" x14ac:dyDescent="0.2">
      <c r="B18" s="44"/>
      <c r="C18" s="17" t="s">
        <v>25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18">
        <v>0</v>
      </c>
    </row>
    <row r="19" spans="2:14" x14ac:dyDescent="0.2">
      <c r="B19" s="44"/>
      <c r="C19" s="17" t="s">
        <v>26</v>
      </c>
      <c r="D19" s="32">
        <v>10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10</v>
      </c>
      <c r="M19" s="33">
        <v>0</v>
      </c>
      <c r="N19" s="18">
        <v>0</v>
      </c>
    </row>
    <row r="20" spans="2:14" ht="13.5" thickBot="1" x14ac:dyDescent="0.25">
      <c r="B20" s="40"/>
      <c r="C20" s="19" t="s">
        <v>27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20">
        <v>0</v>
      </c>
    </row>
    <row r="21" spans="2:14" x14ac:dyDescent="0.2">
      <c r="B21" s="39" t="s">
        <v>28</v>
      </c>
      <c r="C21" s="15" t="s">
        <v>29</v>
      </c>
      <c r="D21" s="30">
        <v>8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8</v>
      </c>
      <c r="M21" s="31">
        <v>0</v>
      </c>
      <c r="N21" s="16">
        <v>0</v>
      </c>
    </row>
    <row r="22" spans="2:14" ht="13.5" thickBot="1" x14ac:dyDescent="0.25">
      <c r="B22" s="40"/>
      <c r="C22" s="19" t="s">
        <v>30</v>
      </c>
      <c r="D22" s="34">
        <v>25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25</v>
      </c>
      <c r="M22" s="35">
        <v>0</v>
      </c>
      <c r="N22" s="20">
        <v>0</v>
      </c>
    </row>
    <row r="23" spans="2:14" ht="25.5" x14ac:dyDescent="0.2">
      <c r="B23" s="39" t="s">
        <v>31</v>
      </c>
      <c r="C23" s="15" t="s">
        <v>32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16">
        <v>0</v>
      </c>
    </row>
    <row r="24" spans="2:14" x14ac:dyDescent="0.2">
      <c r="B24" s="44"/>
      <c r="C24" s="17" t="s">
        <v>33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18">
        <v>0</v>
      </c>
    </row>
    <row r="25" spans="2:14" x14ac:dyDescent="0.2">
      <c r="B25" s="44"/>
      <c r="C25" s="17" t="s">
        <v>34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18">
        <v>0</v>
      </c>
    </row>
    <row r="26" spans="2:14" x14ac:dyDescent="0.2">
      <c r="B26" s="44"/>
      <c r="C26" s="17" t="s">
        <v>35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18">
        <v>0</v>
      </c>
    </row>
    <row r="27" spans="2:14" x14ac:dyDescent="0.2">
      <c r="B27" s="44"/>
      <c r="C27" s="17" t="s">
        <v>36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18">
        <v>0</v>
      </c>
    </row>
    <row r="28" spans="2:14" x14ac:dyDescent="0.2">
      <c r="B28" s="44"/>
      <c r="C28" s="17" t="s">
        <v>37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18">
        <v>0</v>
      </c>
    </row>
    <row r="29" spans="2:14" x14ac:dyDescent="0.2">
      <c r="B29" s="44"/>
      <c r="C29" s="17" t="s">
        <v>38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18">
        <v>0</v>
      </c>
    </row>
    <row r="30" spans="2:14" ht="13.5" thickBot="1" x14ac:dyDescent="0.25">
      <c r="B30" s="40"/>
      <c r="C30" s="19" t="s">
        <v>39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20">
        <v>0</v>
      </c>
    </row>
    <row r="31" spans="2:14" ht="27" customHeight="1" x14ac:dyDescent="0.2">
      <c r="B31" s="39" t="s">
        <v>40</v>
      </c>
      <c r="C31" s="15" t="s">
        <v>41</v>
      </c>
      <c r="D31" s="30">
        <v>25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25</v>
      </c>
      <c r="M31" s="31">
        <v>0</v>
      </c>
      <c r="N31" s="16">
        <v>0</v>
      </c>
    </row>
    <row r="32" spans="2:14" ht="27" customHeight="1" x14ac:dyDescent="0.2">
      <c r="B32" s="44"/>
      <c r="C32" s="17" t="s">
        <v>42</v>
      </c>
      <c r="D32" s="32">
        <v>4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4</v>
      </c>
      <c r="M32" s="33">
        <v>0</v>
      </c>
      <c r="N32" s="18">
        <v>0</v>
      </c>
    </row>
    <row r="33" spans="2:14" ht="13.5" thickBot="1" x14ac:dyDescent="0.25">
      <c r="B33" s="40"/>
      <c r="C33" s="19" t="s">
        <v>43</v>
      </c>
      <c r="D33" s="34">
        <v>93</v>
      </c>
      <c r="E33" s="35">
        <v>2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95</v>
      </c>
      <c r="M33" s="35">
        <v>0.4</v>
      </c>
      <c r="N33" s="20">
        <v>0</v>
      </c>
    </row>
    <row r="34" spans="2:14" ht="25.5" x14ac:dyDescent="0.2">
      <c r="B34" s="39" t="s">
        <v>44</v>
      </c>
      <c r="C34" s="15" t="s">
        <v>45</v>
      </c>
      <c r="D34" s="30">
        <v>3</v>
      </c>
      <c r="E34" s="31">
        <v>3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6</v>
      </c>
      <c r="M34" s="31">
        <v>1.9</v>
      </c>
      <c r="N34" s="16">
        <v>0.3</v>
      </c>
    </row>
    <row r="35" spans="2:14" ht="26.25" thickBot="1" x14ac:dyDescent="0.25">
      <c r="B35" s="40"/>
      <c r="C35" s="19" t="s">
        <v>46</v>
      </c>
      <c r="D35" s="34">
        <v>1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1</v>
      </c>
      <c r="M35" s="35">
        <v>0</v>
      </c>
      <c r="N35" s="20">
        <v>0</v>
      </c>
    </row>
    <row r="36" spans="2:14" x14ac:dyDescent="0.2">
      <c r="B36" s="39" t="s">
        <v>47</v>
      </c>
      <c r="C36" s="15" t="s">
        <v>48</v>
      </c>
      <c r="D36" s="30">
        <v>15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15</v>
      </c>
      <c r="M36" s="31">
        <v>0</v>
      </c>
      <c r="N36" s="16">
        <v>0</v>
      </c>
    </row>
    <row r="37" spans="2:14" x14ac:dyDescent="0.2">
      <c r="B37" s="44"/>
      <c r="C37" s="17" t="s">
        <v>49</v>
      </c>
      <c r="D37" s="32">
        <v>79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79</v>
      </c>
      <c r="M37" s="33">
        <v>0</v>
      </c>
      <c r="N37" s="18">
        <v>0</v>
      </c>
    </row>
    <row r="38" spans="2:14" x14ac:dyDescent="0.2">
      <c r="B38" s="44"/>
      <c r="C38" s="17" t="s">
        <v>50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18">
        <v>0</v>
      </c>
    </row>
    <row r="39" spans="2:14" x14ac:dyDescent="0.2">
      <c r="B39" s="44"/>
      <c r="C39" s="17" t="s">
        <v>51</v>
      </c>
      <c r="D39" s="32">
        <v>83</v>
      </c>
      <c r="E39" s="33">
        <v>2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85</v>
      </c>
      <c r="M39" s="33">
        <v>0.2</v>
      </c>
      <c r="N39" s="18">
        <v>0</v>
      </c>
    </row>
    <row r="40" spans="2:14" ht="13.5" thickBot="1" x14ac:dyDescent="0.25">
      <c r="B40" s="40"/>
      <c r="C40" s="19" t="s">
        <v>52</v>
      </c>
      <c r="D40" s="34">
        <v>288</v>
      </c>
      <c r="E40" s="35">
        <v>2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290</v>
      </c>
      <c r="M40" s="35">
        <v>0.5</v>
      </c>
      <c r="N40" s="20">
        <v>0</v>
      </c>
    </row>
    <row r="41" spans="2:14" x14ac:dyDescent="0.2">
      <c r="B41" s="47"/>
      <c r="C41" s="21" t="s">
        <v>53</v>
      </c>
      <c r="D41" s="36">
        <f>SUM(D7:D40)</f>
        <v>1631</v>
      </c>
      <c r="E41" s="36">
        <f>SUM(E7:E40)</f>
        <v>362</v>
      </c>
      <c r="F41" s="36">
        <f t="shared" ref="F41:M41" si="0">SUM(F7:F40)</f>
        <v>5</v>
      </c>
      <c r="G41" s="36">
        <f t="shared" si="0"/>
        <v>0</v>
      </c>
      <c r="H41" s="36">
        <f>SUM(H7:H40)</f>
        <v>0</v>
      </c>
      <c r="I41" s="36">
        <f t="shared" si="0"/>
        <v>0</v>
      </c>
      <c r="J41" s="36">
        <f t="shared" si="0"/>
        <v>0</v>
      </c>
      <c r="K41" s="36">
        <f t="shared" si="0"/>
        <v>0</v>
      </c>
      <c r="L41" s="36">
        <f t="shared" si="0"/>
        <v>1998</v>
      </c>
      <c r="M41" s="36">
        <f t="shared" si="0"/>
        <v>103.10000000000001</v>
      </c>
      <c r="N41" s="22">
        <f>IF(L41=0,0,M41/$L$41)</f>
        <v>5.1601601601601606E-2</v>
      </c>
    </row>
    <row r="42" spans="2:14" ht="13.5" thickBot="1" x14ac:dyDescent="0.25">
      <c r="B42" s="48"/>
      <c r="C42" s="23" t="s">
        <v>54</v>
      </c>
      <c r="D42" s="24">
        <f t="shared" ref="D42:K42" si="1">IF(D41=0,0,D41/$L$41*100)</f>
        <v>81.631631631631635</v>
      </c>
      <c r="E42" s="24">
        <f t="shared" si="1"/>
        <v>18.118118118118119</v>
      </c>
      <c r="F42" s="24">
        <f t="shared" si="1"/>
        <v>0.25025025025025027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3:G3"/>
    <mergeCell ref="B1:C1"/>
    <mergeCell ref="D5:K5"/>
    <mergeCell ref="B7:B13"/>
    <mergeCell ref="B14:B20"/>
  </mergeCells>
  <pageMargins left="0.75" right="0.75" top="1" bottom="1" header="0.5" footer="0.5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1" t="s">
        <v>58</v>
      </c>
      <c r="C1" s="42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5" t="s">
        <v>68</v>
      </c>
      <c r="C3" s="45"/>
      <c r="D3" s="46"/>
      <c r="E3" s="46"/>
      <c r="F3" s="46"/>
      <c r="G3" s="46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3" t="s">
        <v>0</v>
      </c>
      <c r="E5" s="43"/>
      <c r="F5" s="43"/>
      <c r="G5" s="43"/>
      <c r="H5" s="43"/>
      <c r="I5" s="43"/>
      <c r="J5" s="43"/>
      <c r="K5" s="43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39" t="s">
        <v>12</v>
      </c>
      <c r="C7" s="15" t="s">
        <v>13</v>
      </c>
      <c r="D7" s="30">
        <v>9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9</v>
      </c>
      <c r="M7" s="31">
        <v>0</v>
      </c>
      <c r="N7" s="16">
        <v>0</v>
      </c>
    </row>
    <row r="8" spans="1:14" x14ac:dyDescent="0.2">
      <c r="B8" s="44"/>
      <c r="C8" s="17" t="s">
        <v>14</v>
      </c>
      <c r="D8" s="32">
        <v>6</v>
      </c>
      <c r="E8" s="33">
        <v>2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8</v>
      </c>
      <c r="M8" s="33">
        <v>1</v>
      </c>
      <c r="N8" s="18">
        <v>0.1</v>
      </c>
    </row>
    <row r="9" spans="1:14" x14ac:dyDescent="0.2">
      <c r="B9" s="44"/>
      <c r="C9" s="17" t="s">
        <v>15</v>
      </c>
      <c r="D9" s="32">
        <v>49</v>
      </c>
      <c r="E9" s="33">
        <v>3</v>
      </c>
      <c r="F9" s="33">
        <v>1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53</v>
      </c>
      <c r="M9" s="33">
        <v>2.1</v>
      </c>
      <c r="N9" s="18">
        <v>0</v>
      </c>
    </row>
    <row r="10" spans="1:14" x14ac:dyDescent="0.2">
      <c r="B10" s="44"/>
      <c r="C10" s="17" t="s">
        <v>16</v>
      </c>
      <c r="D10" s="32">
        <v>71</v>
      </c>
      <c r="E10" s="33">
        <v>27</v>
      </c>
      <c r="F10" s="33">
        <v>13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111</v>
      </c>
      <c r="M10" s="33">
        <v>31.4</v>
      </c>
      <c r="N10" s="18">
        <v>0.3</v>
      </c>
    </row>
    <row r="11" spans="1:14" x14ac:dyDescent="0.2">
      <c r="B11" s="44"/>
      <c r="C11" s="17" t="s">
        <v>17</v>
      </c>
      <c r="D11" s="32">
        <v>170</v>
      </c>
      <c r="E11" s="33">
        <v>4</v>
      </c>
      <c r="F11" s="33">
        <v>1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175</v>
      </c>
      <c r="M11" s="33">
        <v>2.2000000000000002</v>
      </c>
      <c r="N11" s="18">
        <v>0</v>
      </c>
    </row>
    <row r="12" spans="1:14" x14ac:dyDescent="0.2">
      <c r="B12" s="44"/>
      <c r="C12" s="17" t="s">
        <v>18</v>
      </c>
      <c r="D12" s="32">
        <v>276</v>
      </c>
      <c r="E12" s="33">
        <v>11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287</v>
      </c>
      <c r="M12" s="33">
        <v>1.3</v>
      </c>
      <c r="N12" s="18">
        <v>0</v>
      </c>
    </row>
    <row r="13" spans="1:14" ht="13.5" thickBot="1" x14ac:dyDescent="0.25">
      <c r="B13" s="40"/>
      <c r="C13" s="19" t="s">
        <v>19</v>
      </c>
      <c r="D13" s="34">
        <v>239</v>
      </c>
      <c r="E13" s="35">
        <v>20</v>
      </c>
      <c r="F13" s="35">
        <v>2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261</v>
      </c>
      <c r="M13" s="35">
        <v>13</v>
      </c>
      <c r="N13" s="20">
        <v>0</v>
      </c>
    </row>
    <row r="14" spans="1:14" x14ac:dyDescent="0.2">
      <c r="B14" s="39" t="s">
        <v>20</v>
      </c>
      <c r="C14" s="15" t="s">
        <v>21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16">
        <v>0</v>
      </c>
    </row>
    <row r="15" spans="1:14" x14ac:dyDescent="0.2">
      <c r="B15" s="44"/>
      <c r="C15" s="17" t="s">
        <v>22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18">
        <v>0</v>
      </c>
    </row>
    <row r="16" spans="1:14" x14ac:dyDescent="0.2">
      <c r="B16" s="44"/>
      <c r="C16" s="17" t="s">
        <v>23</v>
      </c>
      <c r="D16" s="32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18">
        <v>0</v>
      </c>
    </row>
    <row r="17" spans="2:14" x14ac:dyDescent="0.2">
      <c r="B17" s="44"/>
      <c r="C17" s="17" t="s">
        <v>24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18">
        <v>0</v>
      </c>
    </row>
    <row r="18" spans="2:14" x14ac:dyDescent="0.2">
      <c r="B18" s="44"/>
      <c r="C18" s="17" t="s">
        <v>25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18">
        <v>0</v>
      </c>
    </row>
    <row r="19" spans="2:14" x14ac:dyDescent="0.2">
      <c r="B19" s="44"/>
      <c r="C19" s="17" t="s">
        <v>26</v>
      </c>
      <c r="D19" s="32">
        <v>7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7</v>
      </c>
      <c r="M19" s="33">
        <v>0</v>
      </c>
      <c r="N19" s="18">
        <v>0</v>
      </c>
    </row>
    <row r="20" spans="2:14" ht="13.5" thickBot="1" x14ac:dyDescent="0.25">
      <c r="B20" s="40"/>
      <c r="C20" s="19" t="s">
        <v>27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20">
        <v>0</v>
      </c>
    </row>
    <row r="21" spans="2:14" x14ac:dyDescent="0.2">
      <c r="B21" s="39" t="s">
        <v>28</v>
      </c>
      <c r="C21" s="15" t="s">
        <v>29</v>
      </c>
      <c r="D21" s="30">
        <v>4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4</v>
      </c>
      <c r="M21" s="31">
        <v>0</v>
      </c>
      <c r="N21" s="16">
        <v>0</v>
      </c>
    </row>
    <row r="22" spans="2:14" ht="13.5" thickBot="1" x14ac:dyDescent="0.25">
      <c r="B22" s="40"/>
      <c r="C22" s="19" t="s">
        <v>30</v>
      </c>
      <c r="D22" s="34">
        <v>136</v>
      </c>
      <c r="E22" s="35">
        <v>20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156</v>
      </c>
      <c r="M22" s="35">
        <v>2.5</v>
      </c>
      <c r="N22" s="20">
        <v>0</v>
      </c>
    </row>
    <row r="23" spans="2:14" ht="25.5" x14ac:dyDescent="0.2">
      <c r="B23" s="39" t="s">
        <v>31</v>
      </c>
      <c r="C23" s="15" t="s">
        <v>32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16">
        <v>0</v>
      </c>
    </row>
    <row r="24" spans="2:14" x14ac:dyDescent="0.2">
      <c r="B24" s="44"/>
      <c r="C24" s="17" t="s">
        <v>33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18">
        <v>0</v>
      </c>
    </row>
    <row r="25" spans="2:14" x14ac:dyDescent="0.2">
      <c r="B25" s="44"/>
      <c r="C25" s="17" t="s">
        <v>34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18">
        <v>0</v>
      </c>
    </row>
    <row r="26" spans="2:14" x14ac:dyDescent="0.2">
      <c r="B26" s="44"/>
      <c r="C26" s="17" t="s">
        <v>35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18">
        <v>0</v>
      </c>
    </row>
    <row r="27" spans="2:14" x14ac:dyDescent="0.2">
      <c r="B27" s="44"/>
      <c r="C27" s="17" t="s">
        <v>36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18">
        <v>0</v>
      </c>
    </row>
    <row r="28" spans="2:14" x14ac:dyDescent="0.2">
      <c r="B28" s="44"/>
      <c r="C28" s="17" t="s">
        <v>37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18">
        <v>0</v>
      </c>
    </row>
    <row r="29" spans="2:14" x14ac:dyDescent="0.2">
      <c r="B29" s="44"/>
      <c r="C29" s="17" t="s">
        <v>38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18">
        <v>0</v>
      </c>
    </row>
    <row r="30" spans="2:14" ht="13.5" thickBot="1" x14ac:dyDescent="0.25">
      <c r="B30" s="40"/>
      <c r="C30" s="19" t="s">
        <v>39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20">
        <v>0</v>
      </c>
    </row>
    <row r="31" spans="2:14" ht="27" customHeight="1" x14ac:dyDescent="0.2">
      <c r="B31" s="39" t="s">
        <v>40</v>
      </c>
      <c r="C31" s="15" t="s">
        <v>41</v>
      </c>
      <c r="D31" s="30">
        <v>15</v>
      </c>
      <c r="E31" s="31">
        <v>1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16</v>
      </c>
      <c r="M31" s="31">
        <v>0.1</v>
      </c>
      <c r="N31" s="16">
        <v>0</v>
      </c>
    </row>
    <row r="32" spans="2:14" ht="27" customHeight="1" x14ac:dyDescent="0.2">
      <c r="B32" s="44"/>
      <c r="C32" s="17" t="s">
        <v>42</v>
      </c>
      <c r="D32" s="32">
        <v>75</v>
      </c>
      <c r="E32" s="33">
        <v>123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198</v>
      </c>
      <c r="M32" s="33">
        <v>12.7</v>
      </c>
      <c r="N32" s="18">
        <v>0.1</v>
      </c>
    </row>
    <row r="33" spans="2:14" ht="13.5" thickBot="1" x14ac:dyDescent="0.25">
      <c r="B33" s="40"/>
      <c r="C33" s="19" t="s">
        <v>43</v>
      </c>
      <c r="D33" s="34">
        <v>45</v>
      </c>
      <c r="E33" s="35">
        <v>28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73</v>
      </c>
      <c r="M33" s="35">
        <v>3</v>
      </c>
      <c r="N33" s="20">
        <v>0</v>
      </c>
    </row>
    <row r="34" spans="2:14" ht="25.5" x14ac:dyDescent="0.2">
      <c r="B34" s="39" t="s">
        <v>44</v>
      </c>
      <c r="C34" s="15" t="s">
        <v>45</v>
      </c>
      <c r="D34" s="30">
        <v>11</v>
      </c>
      <c r="E34" s="31">
        <v>2</v>
      </c>
      <c r="F34" s="31">
        <v>1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14</v>
      </c>
      <c r="M34" s="31">
        <v>1.9</v>
      </c>
      <c r="N34" s="16">
        <v>0.1</v>
      </c>
    </row>
    <row r="35" spans="2:14" ht="26.25" thickBot="1" x14ac:dyDescent="0.25">
      <c r="B35" s="40"/>
      <c r="C35" s="19" t="s">
        <v>46</v>
      </c>
      <c r="D35" s="34">
        <v>10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10</v>
      </c>
      <c r="M35" s="35">
        <v>0</v>
      </c>
      <c r="N35" s="20">
        <v>0</v>
      </c>
    </row>
    <row r="36" spans="2:14" x14ac:dyDescent="0.2">
      <c r="B36" s="39" t="s">
        <v>47</v>
      </c>
      <c r="C36" s="15" t="s">
        <v>48</v>
      </c>
      <c r="D36" s="30">
        <v>88</v>
      </c>
      <c r="E36" s="31">
        <v>16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104</v>
      </c>
      <c r="M36" s="31">
        <v>1.7</v>
      </c>
      <c r="N36" s="16">
        <v>0</v>
      </c>
    </row>
    <row r="37" spans="2:14" x14ac:dyDescent="0.2">
      <c r="B37" s="44"/>
      <c r="C37" s="17" t="s">
        <v>49</v>
      </c>
      <c r="D37" s="32">
        <v>158</v>
      </c>
      <c r="E37" s="33">
        <v>24</v>
      </c>
      <c r="F37" s="33">
        <v>1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183</v>
      </c>
      <c r="M37" s="33">
        <v>7</v>
      </c>
      <c r="N37" s="18">
        <v>0</v>
      </c>
    </row>
    <row r="38" spans="2:14" x14ac:dyDescent="0.2">
      <c r="B38" s="44"/>
      <c r="C38" s="17" t="s">
        <v>50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18">
        <v>0</v>
      </c>
    </row>
    <row r="39" spans="2:14" x14ac:dyDescent="0.2">
      <c r="B39" s="44"/>
      <c r="C39" s="17" t="s">
        <v>51</v>
      </c>
      <c r="D39" s="32">
        <v>4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4</v>
      </c>
      <c r="M39" s="33">
        <v>0</v>
      </c>
      <c r="N39" s="18">
        <v>0</v>
      </c>
    </row>
    <row r="40" spans="2:14" ht="13.5" thickBot="1" x14ac:dyDescent="0.25">
      <c r="B40" s="40"/>
      <c r="C40" s="19" t="s">
        <v>52</v>
      </c>
      <c r="D40" s="34">
        <v>425</v>
      </c>
      <c r="E40" s="35">
        <v>28</v>
      </c>
      <c r="F40" s="35">
        <v>3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456</v>
      </c>
      <c r="M40" s="35">
        <v>10</v>
      </c>
      <c r="N40" s="20">
        <v>0</v>
      </c>
    </row>
    <row r="41" spans="2:14" x14ac:dyDescent="0.2">
      <c r="B41" s="47"/>
      <c r="C41" s="21" t="s">
        <v>53</v>
      </c>
      <c r="D41" s="36">
        <f>SUM(D7:D40)</f>
        <v>1798</v>
      </c>
      <c r="E41" s="36">
        <f>SUM(E7:E40)</f>
        <v>309</v>
      </c>
      <c r="F41" s="36">
        <f t="shared" ref="F41:L41" si="0">SUM(F7:F40)</f>
        <v>22</v>
      </c>
      <c r="G41" s="36">
        <f t="shared" si="0"/>
        <v>0</v>
      </c>
      <c r="H41" s="36">
        <f>SUM(H7:H40)</f>
        <v>0</v>
      </c>
      <c r="I41" s="36">
        <f t="shared" si="0"/>
        <v>0</v>
      </c>
      <c r="J41" s="36">
        <f t="shared" si="0"/>
        <v>0</v>
      </c>
      <c r="K41" s="36">
        <f t="shared" si="0"/>
        <v>0</v>
      </c>
      <c r="L41" s="36">
        <f t="shared" si="0"/>
        <v>2129</v>
      </c>
      <c r="M41" s="36">
        <v>90</v>
      </c>
      <c r="N41" s="22">
        <f>IF(L41=0,0,M41/$L$41)</f>
        <v>4.2273367778299674E-2</v>
      </c>
    </row>
    <row r="42" spans="2:14" ht="13.5" thickBot="1" x14ac:dyDescent="0.25">
      <c r="B42" s="48"/>
      <c r="C42" s="23" t="s">
        <v>54</v>
      </c>
      <c r="D42" s="24">
        <f t="shared" ref="D42:K42" si="1">IF(D41=0,0,D41/$L$41*100)</f>
        <v>84.452794739314228</v>
      </c>
      <c r="E42" s="24">
        <f t="shared" si="1"/>
        <v>14.513856270549555</v>
      </c>
      <c r="F42" s="24">
        <f t="shared" si="1"/>
        <v>1.0333489901362143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D5:K5"/>
    <mergeCell ref="B7:B13"/>
    <mergeCell ref="B14:B20"/>
    <mergeCell ref="B3:G3"/>
  </mergeCells>
  <pageMargins left="0.75" right="0.75" top="1" bottom="1" header="0.5" footer="0.5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1" t="s">
        <v>59</v>
      </c>
      <c r="C1" s="42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5" t="s">
        <v>68</v>
      </c>
      <c r="C3" s="45"/>
      <c r="D3" s="46"/>
      <c r="E3" s="46"/>
      <c r="F3" s="46"/>
      <c r="G3" s="46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3" t="s">
        <v>0</v>
      </c>
      <c r="E5" s="43"/>
      <c r="F5" s="43"/>
      <c r="G5" s="43"/>
      <c r="H5" s="43"/>
      <c r="I5" s="43"/>
      <c r="J5" s="43"/>
      <c r="K5" s="43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39" t="s">
        <v>12</v>
      </c>
      <c r="C7" s="15" t="s">
        <v>13</v>
      </c>
      <c r="D7" s="30">
        <v>5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5</v>
      </c>
      <c r="M7" s="31">
        <v>0</v>
      </c>
      <c r="N7" s="16">
        <v>0</v>
      </c>
    </row>
    <row r="8" spans="1:14" x14ac:dyDescent="0.2">
      <c r="B8" s="44"/>
      <c r="C8" s="17" t="s">
        <v>14</v>
      </c>
      <c r="D8" s="32">
        <v>6</v>
      </c>
      <c r="E8" s="33">
        <v>0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6</v>
      </c>
      <c r="M8" s="33">
        <v>0</v>
      </c>
      <c r="N8" s="18">
        <v>0</v>
      </c>
    </row>
    <row r="9" spans="1:14" x14ac:dyDescent="0.2">
      <c r="B9" s="44"/>
      <c r="C9" s="17" t="s">
        <v>15</v>
      </c>
      <c r="D9" s="32">
        <v>47</v>
      </c>
      <c r="E9" s="33">
        <v>1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48</v>
      </c>
      <c r="M9" s="33">
        <v>0.9</v>
      </c>
      <c r="N9" s="18">
        <v>0</v>
      </c>
    </row>
    <row r="10" spans="1:14" x14ac:dyDescent="0.2">
      <c r="B10" s="44"/>
      <c r="C10" s="17" t="s">
        <v>16</v>
      </c>
      <c r="D10" s="32">
        <v>71</v>
      </c>
      <c r="E10" s="33">
        <v>32</v>
      </c>
      <c r="F10" s="33">
        <v>9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112</v>
      </c>
      <c r="M10" s="33">
        <v>25.7</v>
      </c>
      <c r="N10" s="18">
        <v>0.2</v>
      </c>
    </row>
    <row r="11" spans="1:14" x14ac:dyDescent="0.2">
      <c r="B11" s="44"/>
      <c r="C11" s="17" t="s">
        <v>17</v>
      </c>
      <c r="D11" s="32">
        <v>157</v>
      </c>
      <c r="E11" s="33">
        <v>1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158</v>
      </c>
      <c r="M11" s="33">
        <v>0.8</v>
      </c>
      <c r="N11" s="18">
        <v>0</v>
      </c>
    </row>
    <row r="12" spans="1:14" x14ac:dyDescent="0.2">
      <c r="B12" s="44"/>
      <c r="C12" s="17" t="s">
        <v>18</v>
      </c>
      <c r="D12" s="32">
        <v>327</v>
      </c>
      <c r="E12" s="33">
        <v>2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329</v>
      </c>
      <c r="M12" s="33">
        <v>0.1</v>
      </c>
      <c r="N12" s="18">
        <v>0</v>
      </c>
    </row>
    <row r="13" spans="1:14" ht="13.5" thickBot="1" x14ac:dyDescent="0.25">
      <c r="B13" s="40"/>
      <c r="C13" s="19" t="s">
        <v>19</v>
      </c>
      <c r="D13" s="34">
        <v>281</v>
      </c>
      <c r="E13" s="35">
        <v>5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286</v>
      </c>
      <c r="M13" s="35">
        <v>1.1000000000000001</v>
      </c>
      <c r="N13" s="20">
        <v>0</v>
      </c>
    </row>
    <row r="14" spans="1:14" x14ac:dyDescent="0.2">
      <c r="B14" s="39" t="s">
        <v>20</v>
      </c>
      <c r="C14" s="15" t="s">
        <v>21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16">
        <v>0</v>
      </c>
    </row>
    <row r="15" spans="1:14" x14ac:dyDescent="0.2">
      <c r="B15" s="44"/>
      <c r="C15" s="17" t="s">
        <v>22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18">
        <v>0</v>
      </c>
    </row>
    <row r="16" spans="1:14" x14ac:dyDescent="0.2">
      <c r="B16" s="44"/>
      <c r="C16" s="17" t="s">
        <v>23</v>
      </c>
      <c r="D16" s="32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18">
        <v>0</v>
      </c>
    </row>
    <row r="17" spans="2:14" x14ac:dyDescent="0.2">
      <c r="B17" s="44"/>
      <c r="C17" s="17" t="s">
        <v>24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18">
        <v>0</v>
      </c>
    </row>
    <row r="18" spans="2:14" x14ac:dyDescent="0.2">
      <c r="B18" s="44"/>
      <c r="C18" s="17" t="s">
        <v>25</v>
      </c>
      <c r="D18" s="32">
        <v>1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1</v>
      </c>
      <c r="M18" s="33">
        <v>0</v>
      </c>
      <c r="N18" s="18">
        <v>0</v>
      </c>
    </row>
    <row r="19" spans="2:14" x14ac:dyDescent="0.2">
      <c r="B19" s="44"/>
      <c r="C19" s="17" t="s">
        <v>26</v>
      </c>
      <c r="D19" s="32">
        <v>14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14</v>
      </c>
      <c r="M19" s="33">
        <v>0</v>
      </c>
      <c r="N19" s="18">
        <v>0</v>
      </c>
    </row>
    <row r="20" spans="2:14" ht="13.5" thickBot="1" x14ac:dyDescent="0.25">
      <c r="B20" s="40"/>
      <c r="C20" s="19" t="s">
        <v>27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20">
        <v>0</v>
      </c>
    </row>
    <row r="21" spans="2:14" x14ac:dyDescent="0.2">
      <c r="B21" s="39" t="s">
        <v>28</v>
      </c>
      <c r="C21" s="15" t="s">
        <v>29</v>
      </c>
      <c r="D21" s="30">
        <v>6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6</v>
      </c>
      <c r="M21" s="31">
        <v>0</v>
      </c>
      <c r="N21" s="16">
        <v>0</v>
      </c>
    </row>
    <row r="22" spans="2:14" ht="13.5" thickBot="1" x14ac:dyDescent="0.25">
      <c r="B22" s="40"/>
      <c r="C22" s="19" t="s">
        <v>30</v>
      </c>
      <c r="D22" s="34">
        <v>97</v>
      </c>
      <c r="E22" s="35">
        <v>20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117</v>
      </c>
      <c r="M22" s="35">
        <v>1.8</v>
      </c>
      <c r="N22" s="20">
        <v>0</v>
      </c>
    </row>
    <row r="23" spans="2:14" ht="25.5" x14ac:dyDescent="0.2">
      <c r="B23" s="39" t="s">
        <v>31</v>
      </c>
      <c r="C23" s="15" t="s">
        <v>32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16">
        <v>0</v>
      </c>
    </row>
    <row r="24" spans="2:14" x14ac:dyDescent="0.2">
      <c r="B24" s="44"/>
      <c r="C24" s="17" t="s">
        <v>33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18">
        <v>0</v>
      </c>
    </row>
    <row r="25" spans="2:14" x14ac:dyDescent="0.2">
      <c r="B25" s="44"/>
      <c r="C25" s="17" t="s">
        <v>34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18">
        <v>0</v>
      </c>
    </row>
    <row r="26" spans="2:14" x14ac:dyDescent="0.2">
      <c r="B26" s="44"/>
      <c r="C26" s="17" t="s">
        <v>35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18">
        <v>0</v>
      </c>
    </row>
    <row r="27" spans="2:14" x14ac:dyDescent="0.2">
      <c r="B27" s="44"/>
      <c r="C27" s="17" t="s">
        <v>36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18">
        <v>0</v>
      </c>
    </row>
    <row r="28" spans="2:14" x14ac:dyDescent="0.2">
      <c r="B28" s="44"/>
      <c r="C28" s="17" t="s">
        <v>37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18">
        <v>0</v>
      </c>
    </row>
    <row r="29" spans="2:14" x14ac:dyDescent="0.2">
      <c r="B29" s="44"/>
      <c r="C29" s="17" t="s">
        <v>38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18">
        <v>0</v>
      </c>
    </row>
    <row r="30" spans="2:14" ht="13.5" thickBot="1" x14ac:dyDescent="0.25">
      <c r="B30" s="40"/>
      <c r="C30" s="19" t="s">
        <v>39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20">
        <v>0</v>
      </c>
    </row>
    <row r="31" spans="2:14" ht="27" customHeight="1" x14ac:dyDescent="0.2">
      <c r="B31" s="39" t="s">
        <v>40</v>
      </c>
      <c r="C31" s="15" t="s">
        <v>41</v>
      </c>
      <c r="D31" s="30">
        <v>14</v>
      </c>
      <c r="E31" s="31">
        <v>1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15</v>
      </c>
      <c r="M31" s="31">
        <v>0.1</v>
      </c>
      <c r="N31" s="16">
        <v>0</v>
      </c>
    </row>
    <row r="32" spans="2:14" ht="27" customHeight="1" x14ac:dyDescent="0.2">
      <c r="B32" s="44"/>
      <c r="C32" s="17" t="s">
        <v>42</v>
      </c>
      <c r="D32" s="32">
        <v>74</v>
      </c>
      <c r="E32" s="33">
        <v>123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197</v>
      </c>
      <c r="M32" s="33">
        <v>13.4</v>
      </c>
      <c r="N32" s="18">
        <v>0.1</v>
      </c>
    </row>
    <row r="33" spans="2:14" ht="13.5" thickBot="1" x14ac:dyDescent="0.25">
      <c r="B33" s="40"/>
      <c r="C33" s="19" t="s">
        <v>43</v>
      </c>
      <c r="D33" s="34">
        <v>37</v>
      </c>
      <c r="E33" s="35">
        <v>27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64</v>
      </c>
      <c r="M33" s="35">
        <v>3</v>
      </c>
      <c r="N33" s="20">
        <v>0</v>
      </c>
    </row>
    <row r="34" spans="2:14" ht="25.5" x14ac:dyDescent="0.2">
      <c r="B34" s="39" t="s">
        <v>44</v>
      </c>
      <c r="C34" s="15" t="s">
        <v>45</v>
      </c>
      <c r="D34" s="30">
        <v>8</v>
      </c>
      <c r="E34" s="31">
        <v>2</v>
      </c>
      <c r="F34" s="31">
        <v>2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12</v>
      </c>
      <c r="M34" s="31">
        <v>5.5</v>
      </c>
      <c r="N34" s="16">
        <v>0.5</v>
      </c>
    </row>
    <row r="35" spans="2:14" ht="26.25" thickBot="1" x14ac:dyDescent="0.25">
      <c r="B35" s="40"/>
      <c r="C35" s="19" t="s">
        <v>46</v>
      </c>
      <c r="D35" s="34">
        <v>8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8</v>
      </c>
      <c r="M35" s="35">
        <v>0</v>
      </c>
      <c r="N35" s="20">
        <v>0</v>
      </c>
    </row>
    <row r="36" spans="2:14" x14ac:dyDescent="0.2">
      <c r="B36" s="39" t="s">
        <v>47</v>
      </c>
      <c r="C36" s="15" t="s">
        <v>48</v>
      </c>
      <c r="D36" s="30">
        <v>90</v>
      </c>
      <c r="E36" s="31">
        <v>9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99</v>
      </c>
      <c r="M36" s="31">
        <v>0.9</v>
      </c>
      <c r="N36" s="16">
        <v>0</v>
      </c>
    </row>
    <row r="37" spans="2:14" x14ac:dyDescent="0.2">
      <c r="B37" s="44"/>
      <c r="C37" s="17" t="s">
        <v>49</v>
      </c>
      <c r="D37" s="32">
        <v>150</v>
      </c>
      <c r="E37" s="33">
        <v>7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157</v>
      </c>
      <c r="M37" s="33">
        <v>1</v>
      </c>
      <c r="N37" s="18">
        <v>0</v>
      </c>
    </row>
    <row r="38" spans="2:14" x14ac:dyDescent="0.2">
      <c r="B38" s="44"/>
      <c r="C38" s="17" t="s">
        <v>50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18">
        <v>0</v>
      </c>
    </row>
    <row r="39" spans="2:14" x14ac:dyDescent="0.2">
      <c r="B39" s="44"/>
      <c r="C39" s="17" t="s">
        <v>51</v>
      </c>
      <c r="D39" s="32">
        <v>5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5</v>
      </c>
      <c r="M39" s="33">
        <v>0</v>
      </c>
      <c r="N39" s="18">
        <v>0</v>
      </c>
    </row>
    <row r="40" spans="2:14" ht="13.5" thickBot="1" x14ac:dyDescent="0.25">
      <c r="B40" s="40"/>
      <c r="C40" s="19" t="s">
        <v>52</v>
      </c>
      <c r="D40" s="34">
        <v>438</v>
      </c>
      <c r="E40" s="35">
        <v>18</v>
      </c>
      <c r="F40" s="35">
        <v>1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457</v>
      </c>
      <c r="M40" s="35">
        <v>6</v>
      </c>
      <c r="N40" s="20">
        <v>0</v>
      </c>
    </row>
    <row r="41" spans="2:14" x14ac:dyDescent="0.2">
      <c r="B41" s="47"/>
      <c r="C41" s="21" t="s">
        <v>53</v>
      </c>
      <c r="D41" s="36">
        <f>SUM(D7:D40)</f>
        <v>1836</v>
      </c>
      <c r="E41" s="36">
        <f>SUM(E7:E40)</f>
        <v>248</v>
      </c>
      <c r="F41" s="36">
        <f t="shared" ref="F41:L41" si="0">SUM(F7:F40)</f>
        <v>12</v>
      </c>
      <c r="G41" s="36">
        <f t="shared" si="0"/>
        <v>0</v>
      </c>
      <c r="H41" s="36">
        <f>SUM(H7:H40)</f>
        <v>0</v>
      </c>
      <c r="I41" s="36">
        <f t="shared" si="0"/>
        <v>0</v>
      </c>
      <c r="J41" s="36">
        <f t="shared" si="0"/>
        <v>0</v>
      </c>
      <c r="K41" s="36">
        <f t="shared" si="0"/>
        <v>0</v>
      </c>
      <c r="L41" s="36">
        <f t="shared" si="0"/>
        <v>2096</v>
      </c>
      <c r="M41" s="36">
        <v>61</v>
      </c>
      <c r="N41" s="22">
        <f>IF(L41=0,0,M41/$L$41)</f>
        <v>2.9103053435114504E-2</v>
      </c>
    </row>
    <row r="42" spans="2:14" ht="13.5" thickBot="1" x14ac:dyDescent="0.25">
      <c r="B42" s="48"/>
      <c r="C42" s="23" t="s">
        <v>54</v>
      </c>
      <c r="D42" s="24">
        <f t="shared" ref="D42:K42" si="1">IF(D41=0,0,D41/$L$41*100)</f>
        <v>87.595419847328245</v>
      </c>
      <c r="E42" s="24">
        <f t="shared" si="1"/>
        <v>11.83206106870229</v>
      </c>
      <c r="F42" s="24">
        <f t="shared" si="1"/>
        <v>0.5725190839694656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D5:K5"/>
    <mergeCell ref="B7:B13"/>
    <mergeCell ref="B14:B20"/>
    <mergeCell ref="B3:G3"/>
  </mergeCells>
  <pageMargins left="0.75" right="0.75" top="1" bottom="1" header="0.5" footer="0.5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1" t="s">
        <v>60</v>
      </c>
      <c r="C1" s="42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5" t="s">
        <v>68</v>
      </c>
      <c r="C3" s="45"/>
      <c r="D3" s="46"/>
      <c r="E3" s="46"/>
      <c r="F3" s="46"/>
      <c r="G3" s="46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3" t="s">
        <v>0</v>
      </c>
      <c r="E5" s="43"/>
      <c r="F5" s="43"/>
      <c r="G5" s="43"/>
      <c r="H5" s="43"/>
      <c r="I5" s="43"/>
      <c r="J5" s="43"/>
      <c r="K5" s="43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39" t="s">
        <v>12</v>
      </c>
      <c r="C7" s="15" t="s">
        <v>13</v>
      </c>
      <c r="D7" s="30">
        <v>2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2</v>
      </c>
      <c r="M7" s="31">
        <v>0</v>
      </c>
      <c r="N7" s="16">
        <v>0</v>
      </c>
    </row>
    <row r="8" spans="1:14" x14ac:dyDescent="0.2">
      <c r="B8" s="44"/>
      <c r="C8" s="17" t="s">
        <v>14</v>
      </c>
      <c r="D8" s="32">
        <v>5</v>
      </c>
      <c r="E8" s="33">
        <v>0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5</v>
      </c>
      <c r="M8" s="33">
        <v>0</v>
      </c>
      <c r="N8" s="18">
        <v>0</v>
      </c>
    </row>
    <row r="9" spans="1:14" x14ac:dyDescent="0.2">
      <c r="B9" s="44"/>
      <c r="C9" s="17" t="s">
        <v>15</v>
      </c>
      <c r="D9" s="32">
        <v>32</v>
      </c>
      <c r="E9" s="33">
        <v>1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33</v>
      </c>
      <c r="M9" s="33">
        <v>0.1</v>
      </c>
      <c r="N9" s="18">
        <v>0</v>
      </c>
    </row>
    <row r="10" spans="1:14" x14ac:dyDescent="0.2">
      <c r="B10" s="44"/>
      <c r="C10" s="17" t="s">
        <v>16</v>
      </c>
      <c r="D10" s="32">
        <v>61</v>
      </c>
      <c r="E10" s="33">
        <v>33</v>
      </c>
      <c r="F10" s="33">
        <v>3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97</v>
      </c>
      <c r="M10" s="33">
        <v>15.1</v>
      </c>
      <c r="N10" s="18">
        <v>0.2</v>
      </c>
    </row>
    <row r="11" spans="1:14" x14ac:dyDescent="0.2">
      <c r="B11" s="44"/>
      <c r="C11" s="17" t="s">
        <v>17</v>
      </c>
      <c r="D11" s="32">
        <v>127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127</v>
      </c>
      <c r="M11" s="33">
        <v>0</v>
      </c>
      <c r="N11" s="18">
        <v>0</v>
      </c>
    </row>
    <row r="12" spans="1:14" x14ac:dyDescent="0.2">
      <c r="B12" s="44"/>
      <c r="C12" s="17" t="s">
        <v>18</v>
      </c>
      <c r="D12" s="32">
        <v>315</v>
      </c>
      <c r="E12" s="33">
        <v>7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322</v>
      </c>
      <c r="M12" s="33">
        <v>1.3</v>
      </c>
      <c r="N12" s="18">
        <v>0</v>
      </c>
    </row>
    <row r="13" spans="1:14" ht="13.5" thickBot="1" x14ac:dyDescent="0.25">
      <c r="B13" s="40"/>
      <c r="C13" s="19" t="s">
        <v>19</v>
      </c>
      <c r="D13" s="34">
        <v>271</v>
      </c>
      <c r="E13" s="35">
        <v>11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282</v>
      </c>
      <c r="M13" s="35">
        <v>1</v>
      </c>
      <c r="N13" s="20">
        <v>0</v>
      </c>
    </row>
    <row r="14" spans="1:14" x14ac:dyDescent="0.2">
      <c r="B14" s="39" t="s">
        <v>20</v>
      </c>
      <c r="C14" s="15" t="s">
        <v>21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16">
        <v>0</v>
      </c>
    </row>
    <row r="15" spans="1:14" x14ac:dyDescent="0.2">
      <c r="B15" s="44"/>
      <c r="C15" s="17" t="s">
        <v>22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18">
        <v>0</v>
      </c>
    </row>
    <row r="16" spans="1:14" x14ac:dyDescent="0.2">
      <c r="B16" s="44"/>
      <c r="C16" s="17" t="s">
        <v>23</v>
      </c>
      <c r="D16" s="32">
        <v>1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1</v>
      </c>
      <c r="M16" s="33">
        <v>0</v>
      </c>
      <c r="N16" s="18">
        <v>0</v>
      </c>
    </row>
    <row r="17" spans="2:14" x14ac:dyDescent="0.2">
      <c r="B17" s="44"/>
      <c r="C17" s="17" t="s">
        <v>24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18">
        <v>0</v>
      </c>
    </row>
    <row r="18" spans="2:14" x14ac:dyDescent="0.2">
      <c r="B18" s="44"/>
      <c r="C18" s="17" t="s">
        <v>25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18">
        <v>0</v>
      </c>
    </row>
    <row r="19" spans="2:14" x14ac:dyDescent="0.2">
      <c r="B19" s="44"/>
      <c r="C19" s="17" t="s">
        <v>26</v>
      </c>
      <c r="D19" s="32">
        <v>14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14</v>
      </c>
      <c r="M19" s="33">
        <v>0</v>
      </c>
      <c r="N19" s="18">
        <v>0</v>
      </c>
    </row>
    <row r="20" spans="2:14" ht="13.5" thickBot="1" x14ac:dyDescent="0.25">
      <c r="B20" s="40"/>
      <c r="C20" s="19" t="s">
        <v>27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20">
        <v>0</v>
      </c>
    </row>
    <row r="21" spans="2:14" x14ac:dyDescent="0.2">
      <c r="B21" s="39" t="s">
        <v>28</v>
      </c>
      <c r="C21" s="15" t="s">
        <v>29</v>
      </c>
      <c r="D21" s="30">
        <v>5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5</v>
      </c>
      <c r="M21" s="31">
        <v>0</v>
      </c>
      <c r="N21" s="16">
        <v>0</v>
      </c>
    </row>
    <row r="22" spans="2:14" ht="13.5" thickBot="1" x14ac:dyDescent="0.25">
      <c r="B22" s="40"/>
      <c r="C22" s="19" t="s">
        <v>30</v>
      </c>
      <c r="D22" s="34">
        <v>70</v>
      </c>
      <c r="E22" s="35">
        <v>15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85</v>
      </c>
      <c r="M22" s="35">
        <v>1.9</v>
      </c>
      <c r="N22" s="20">
        <v>0</v>
      </c>
    </row>
    <row r="23" spans="2:14" ht="25.5" x14ac:dyDescent="0.2">
      <c r="B23" s="39" t="s">
        <v>31</v>
      </c>
      <c r="C23" s="15" t="s">
        <v>32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16">
        <v>0</v>
      </c>
    </row>
    <row r="24" spans="2:14" x14ac:dyDescent="0.2">
      <c r="B24" s="44"/>
      <c r="C24" s="17" t="s">
        <v>33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18">
        <v>0</v>
      </c>
    </row>
    <row r="25" spans="2:14" x14ac:dyDescent="0.2">
      <c r="B25" s="44"/>
      <c r="C25" s="17" t="s">
        <v>34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18">
        <v>0</v>
      </c>
    </row>
    <row r="26" spans="2:14" x14ac:dyDescent="0.2">
      <c r="B26" s="44"/>
      <c r="C26" s="17" t="s">
        <v>35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18">
        <v>0</v>
      </c>
    </row>
    <row r="27" spans="2:14" x14ac:dyDescent="0.2">
      <c r="B27" s="44"/>
      <c r="C27" s="17" t="s">
        <v>36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18">
        <v>0</v>
      </c>
    </row>
    <row r="28" spans="2:14" x14ac:dyDescent="0.2">
      <c r="B28" s="44"/>
      <c r="C28" s="17" t="s">
        <v>37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18">
        <v>0</v>
      </c>
    </row>
    <row r="29" spans="2:14" x14ac:dyDescent="0.2">
      <c r="B29" s="44"/>
      <c r="C29" s="17" t="s">
        <v>38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18">
        <v>0</v>
      </c>
    </row>
    <row r="30" spans="2:14" ht="13.5" thickBot="1" x14ac:dyDescent="0.25">
      <c r="B30" s="40"/>
      <c r="C30" s="19" t="s">
        <v>39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20">
        <v>0</v>
      </c>
    </row>
    <row r="31" spans="2:14" ht="27" customHeight="1" x14ac:dyDescent="0.2">
      <c r="B31" s="39" t="s">
        <v>40</v>
      </c>
      <c r="C31" s="15" t="s">
        <v>41</v>
      </c>
      <c r="D31" s="30">
        <v>8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8</v>
      </c>
      <c r="M31" s="31">
        <v>0</v>
      </c>
      <c r="N31" s="16">
        <v>0</v>
      </c>
    </row>
    <row r="32" spans="2:14" ht="27" customHeight="1" x14ac:dyDescent="0.2">
      <c r="B32" s="44"/>
      <c r="C32" s="17" t="s">
        <v>42</v>
      </c>
      <c r="D32" s="32">
        <v>32</v>
      </c>
      <c r="E32" s="33">
        <v>102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134</v>
      </c>
      <c r="M32" s="33">
        <v>10.8</v>
      </c>
      <c r="N32" s="18">
        <v>0.1</v>
      </c>
    </row>
    <row r="33" spans="2:14" ht="13.5" thickBot="1" x14ac:dyDescent="0.25">
      <c r="B33" s="40"/>
      <c r="C33" s="19" t="s">
        <v>43</v>
      </c>
      <c r="D33" s="34">
        <v>47</v>
      </c>
      <c r="E33" s="35">
        <v>15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62</v>
      </c>
      <c r="M33" s="35">
        <v>1.5</v>
      </c>
      <c r="N33" s="20">
        <v>0</v>
      </c>
    </row>
    <row r="34" spans="2:14" ht="25.5" x14ac:dyDescent="0.2">
      <c r="B34" s="39" t="s">
        <v>44</v>
      </c>
      <c r="C34" s="15" t="s">
        <v>45</v>
      </c>
      <c r="D34" s="30">
        <v>6</v>
      </c>
      <c r="E34" s="31">
        <v>2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8</v>
      </c>
      <c r="M34" s="31">
        <v>0.7</v>
      </c>
      <c r="N34" s="16">
        <v>0.1</v>
      </c>
    </row>
    <row r="35" spans="2:14" ht="26.25" thickBot="1" x14ac:dyDescent="0.25">
      <c r="B35" s="40"/>
      <c r="C35" s="19" t="s">
        <v>46</v>
      </c>
      <c r="D35" s="34">
        <v>3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3</v>
      </c>
      <c r="M35" s="35">
        <v>0</v>
      </c>
      <c r="N35" s="20">
        <v>0</v>
      </c>
    </row>
    <row r="36" spans="2:14" x14ac:dyDescent="0.2">
      <c r="B36" s="39" t="s">
        <v>47</v>
      </c>
      <c r="C36" s="15" t="s">
        <v>48</v>
      </c>
      <c r="D36" s="30">
        <v>85</v>
      </c>
      <c r="E36" s="31">
        <v>12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97</v>
      </c>
      <c r="M36" s="31">
        <v>1.2</v>
      </c>
      <c r="N36" s="16">
        <v>0</v>
      </c>
    </row>
    <row r="37" spans="2:14" x14ac:dyDescent="0.2">
      <c r="B37" s="44"/>
      <c r="C37" s="17" t="s">
        <v>49</v>
      </c>
      <c r="D37" s="32">
        <v>130</v>
      </c>
      <c r="E37" s="33">
        <v>22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152</v>
      </c>
      <c r="M37" s="33">
        <v>2.2000000000000002</v>
      </c>
      <c r="N37" s="18">
        <v>0</v>
      </c>
    </row>
    <row r="38" spans="2:14" x14ac:dyDescent="0.2">
      <c r="B38" s="44"/>
      <c r="C38" s="17" t="s">
        <v>50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18">
        <v>0</v>
      </c>
    </row>
    <row r="39" spans="2:14" x14ac:dyDescent="0.2">
      <c r="B39" s="44"/>
      <c r="C39" s="17" t="s">
        <v>51</v>
      </c>
      <c r="D39" s="32">
        <v>3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3</v>
      </c>
      <c r="M39" s="33">
        <v>0</v>
      </c>
      <c r="N39" s="18">
        <v>0</v>
      </c>
    </row>
    <row r="40" spans="2:14" ht="13.5" thickBot="1" x14ac:dyDescent="0.25">
      <c r="B40" s="40"/>
      <c r="C40" s="19" t="s">
        <v>52</v>
      </c>
      <c r="D40" s="34">
        <v>367</v>
      </c>
      <c r="E40" s="35">
        <v>21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388</v>
      </c>
      <c r="M40" s="35">
        <v>3</v>
      </c>
      <c r="N40" s="20">
        <v>0</v>
      </c>
    </row>
    <row r="41" spans="2:14" x14ac:dyDescent="0.2">
      <c r="B41" s="47"/>
      <c r="C41" s="21" t="s">
        <v>53</v>
      </c>
      <c r="D41" s="36">
        <f>SUM(D7:D40)</f>
        <v>1584</v>
      </c>
      <c r="E41" s="36">
        <f>SUM(E7:E40)</f>
        <v>241</v>
      </c>
      <c r="F41" s="36">
        <f t="shared" ref="F41:L41" si="0">SUM(F7:F40)</f>
        <v>3</v>
      </c>
      <c r="G41" s="36">
        <f t="shared" si="0"/>
        <v>0</v>
      </c>
      <c r="H41" s="36">
        <f>SUM(H7:H40)</f>
        <v>0</v>
      </c>
      <c r="I41" s="36">
        <f t="shared" si="0"/>
        <v>0</v>
      </c>
      <c r="J41" s="36">
        <f t="shared" si="0"/>
        <v>0</v>
      </c>
      <c r="K41" s="36">
        <f t="shared" si="0"/>
        <v>0</v>
      </c>
      <c r="L41" s="36">
        <f t="shared" si="0"/>
        <v>1828</v>
      </c>
      <c r="M41" s="36">
        <v>39</v>
      </c>
      <c r="N41" s="22">
        <f>IF(L41=0,0,M41/$L$41)</f>
        <v>2.1334792122538294E-2</v>
      </c>
    </row>
    <row r="42" spans="2:14" ht="13.5" thickBot="1" x14ac:dyDescent="0.25">
      <c r="B42" s="48"/>
      <c r="C42" s="23" t="s">
        <v>54</v>
      </c>
      <c r="D42" s="24">
        <f t="shared" ref="D42:K42" si="1">IF(D41=0,0,D41/$L$41*100)</f>
        <v>86.652078774617067</v>
      </c>
      <c r="E42" s="24">
        <f t="shared" si="1"/>
        <v>13.183807439824946</v>
      </c>
      <c r="F42" s="24">
        <f t="shared" si="1"/>
        <v>0.16411378555798686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D5:K5"/>
    <mergeCell ref="B7:B13"/>
    <mergeCell ref="B14:B20"/>
    <mergeCell ref="B3:G3"/>
  </mergeCells>
  <pageMargins left="0.75" right="0.75" top="1" bottom="1" header="0.5" footer="0.5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1" t="s">
        <v>61</v>
      </c>
      <c r="C1" s="42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5" t="s">
        <v>68</v>
      </c>
      <c r="C3" s="45"/>
      <c r="D3" s="46"/>
      <c r="E3" s="46"/>
      <c r="F3" s="46"/>
      <c r="G3" s="46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3" t="s">
        <v>0</v>
      </c>
      <c r="E5" s="43"/>
      <c r="F5" s="43"/>
      <c r="G5" s="43"/>
      <c r="H5" s="43"/>
      <c r="I5" s="43"/>
      <c r="J5" s="43"/>
      <c r="K5" s="43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39" t="s">
        <v>12</v>
      </c>
      <c r="C7" s="15" t="s">
        <v>13</v>
      </c>
      <c r="D7" s="30">
        <v>1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1</v>
      </c>
      <c r="M7" s="31">
        <v>0</v>
      </c>
      <c r="N7" s="16">
        <v>0</v>
      </c>
    </row>
    <row r="8" spans="1:14" x14ac:dyDescent="0.2">
      <c r="B8" s="44"/>
      <c r="C8" s="17" t="s">
        <v>14</v>
      </c>
      <c r="D8" s="32">
        <v>5</v>
      </c>
      <c r="E8" s="33">
        <v>2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7</v>
      </c>
      <c r="M8" s="33">
        <v>0.2</v>
      </c>
      <c r="N8" s="18">
        <v>0</v>
      </c>
    </row>
    <row r="9" spans="1:14" x14ac:dyDescent="0.2">
      <c r="B9" s="44"/>
      <c r="C9" s="17" t="s">
        <v>15</v>
      </c>
      <c r="D9" s="32">
        <v>12</v>
      </c>
      <c r="E9" s="33">
        <v>1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13</v>
      </c>
      <c r="M9" s="33">
        <v>0.6</v>
      </c>
      <c r="N9" s="18">
        <v>0</v>
      </c>
    </row>
    <row r="10" spans="1:14" x14ac:dyDescent="0.2">
      <c r="B10" s="44"/>
      <c r="C10" s="17" t="s">
        <v>16</v>
      </c>
      <c r="D10" s="32">
        <v>78</v>
      </c>
      <c r="E10" s="33">
        <v>28</v>
      </c>
      <c r="F10" s="33">
        <v>2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108</v>
      </c>
      <c r="M10" s="33">
        <v>8.6</v>
      </c>
      <c r="N10" s="18">
        <v>0.1</v>
      </c>
    </row>
    <row r="11" spans="1:14" x14ac:dyDescent="0.2">
      <c r="B11" s="44"/>
      <c r="C11" s="17" t="s">
        <v>17</v>
      </c>
      <c r="D11" s="32">
        <v>95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95</v>
      </c>
      <c r="M11" s="33">
        <v>0</v>
      </c>
      <c r="N11" s="18">
        <v>0</v>
      </c>
    </row>
    <row r="12" spans="1:14" x14ac:dyDescent="0.2">
      <c r="B12" s="44"/>
      <c r="C12" s="17" t="s">
        <v>18</v>
      </c>
      <c r="D12" s="32">
        <v>181</v>
      </c>
      <c r="E12" s="33">
        <v>7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188</v>
      </c>
      <c r="M12" s="33">
        <v>1</v>
      </c>
      <c r="N12" s="18">
        <v>0</v>
      </c>
    </row>
    <row r="13" spans="1:14" ht="13.5" thickBot="1" x14ac:dyDescent="0.25">
      <c r="B13" s="40"/>
      <c r="C13" s="19" t="s">
        <v>19</v>
      </c>
      <c r="D13" s="34">
        <v>115</v>
      </c>
      <c r="E13" s="35">
        <v>14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129</v>
      </c>
      <c r="M13" s="35">
        <v>1.8</v>
      </c>
      <c r="N13" s="20">
        <v>0</v>
      </c>
    </row>
    <row r="14" spans="1:14" x14ac:dyDescent="0.2">
      <c r="B14" s="39" t="s">
        <v>20</v>
      </c>
      <c r="C14" s="15" t="s">
        <v>21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16">
        <v>0</v>
      </c>
    </row>
    <row r="15" spans="1:14" x14ac:dyDescent="0.2">
      <c r="B15" s="44"/>
      <c r="C15" s="17" t="s">
        <v>22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18">
        <v>0</v>
      </c>
    </row>
    <row r="16" spans="1:14" x14ac:dyDescent="0.2">
      <c r="B16" s="44"/>
      <c r="C16" s="17" t="s">
        <v>23</v>
      </c>
      <c r="D16" s="32">
        <v>1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1</v>
      </c>
      <c r="M16" s="33">
        <v>0</v>
      </c>
      <c r="N16" s="18">
        <v>0</v>
      </c>
    </row>
    <row r="17" spans="2:14" x14ac:dyDescent="0.2">
      <c r="B17" s="44"/>
      <c r="C17" s="17" t="s">
        <v>24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18">
        <v>0</v>
      </c>
    </row>
    <row r="18" spans="2:14" x14ac:dyDescent="0.2">
      <c r="B18" s="44"/>
      <c r="C18" s="17" t="s">
        <v>25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18">
        <v>0</v>
      </c>
    </row>
    <row r="19" spans="2:14" x14ac:dyDescent="0.2">
      <c r="B19" s="44"/>
      <c r="C19" s="17" t="s">
        <v>26</v>
      </c>
      <c r="D19" s="32">
        <v>10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10</v>
      </c>
      <c r="M19" s="33">
        <v>0</v>
      </c>
      <c r="N19" s="18">
        <v>0</v>
      </c>
    </row>
    <row r="20" spans="2:14" ht="13.5" thickBot="1" x14ac:dyDescent="0.25">
      <c r="B20" s="40"/>
      <c r="C20" s="19" t="s">
        <v>27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20">
        <v>0</v>
      </c>
    </row>
    <row r="21" spans="2:14" x14ac:dyDescent="0.2">
      <c r="B21" s="39" t="s">
        <v>28</v>
      </c>
      <c r="C21" s="15" t="s">
        <v>29</v>
      </c>
      <c r="D21" s="30">
        <v>4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4</v>
      </c>
      <c r="M21" s="31">
        <v>0</v>
      </c>
      <c r="N21" s="16">
        <v>0</v>
      </c>
    </row>
    <row r="22" spans="2:14" ht="13.5" thickBot="1" x14ac:dyDescent="0.25">
      <c r="B22" s="40"/>
      <c r="C22" s="19" t="s">
        <v>30</v>
      </c>
      <c r="D22" s="34">
        <v>55</v>
      </c>
      <c r="E22" s="35">
        <v>16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71</v>
      </c>
      <c r="M22" s="35">
        <v>1.6</v>
      </c>
      <c r="N22" s="20">
        <v>0</v>
      </c>
    </row>
    <row r="23" spans="2:14" ht="25.5" x14ac:dyDescent="0.2">
      <c r="B23" s="39" t="s">
        <v>31</v>
      </c>
      <c r="C23" s="15" t="s">
        <v>32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16">
        <v>0</v>
      </c>
    </row>
    <row r="24" spans="2:14" x14ac:dyDescent="0.2">
      <c r="B24" s="44"/>
      <c r="C24" s="17" t="s">
        <v>33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18">
        <v>0</v>
      </c>
    </row>
    <row r="25" spans="2:14" x14ac:dyDescent="0.2">
      <c r="B25" s="44"/>
      <c r="C25" s="17" t="s">
        <v>34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18">
        <v>0</v>
      </c>
    </row>
    <row r="26" spans="2:14" x14ac:dyDescent="0.2">
      <c r="B26" s="44"/>
      <c r="C26" s="17" t="s">
        <v>35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18">
        <v>0</v>
      </c>
    </row>
    <row r="27" spans="2:14" x14ac:dyDescent="0.2">
      <c r="B27" s="44"/>
      <c r="C27" s="17" t="s">
        <v>36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18">
        <v>0</v>
      </c>
    </row>
    <row r="28" spans="2:14" x14ac:dyDescent="0.2">
      <c r="B28" s="44"/>
      <c r="C28" s="17" t="s">
        <v>37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18">
        <v>0</v>
      </c>
    </row>
    <row r="29" spans="2:14" x14ac:dyDescent="0.2">
      <c r="B29" s="44"/>
      <c r="C29" s="17" t="s">
        <v>38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18">
        <v>0</v>
      </c>
    </row>
    <row r="30" spans="2:14" ht="13.5" thickBot="1" x14ac:dyDescent="0.25">
      <c r="B30" s="40"/>
      <c r="C30" s="19" t="s">
        <v>39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20">
        <v>0</v>
      </c>
    </row>
    <row r="31" spans="2:14" ht="27" customHeight="1" x14ac:dyDescent="0.2">
      <c r="B31" s="39" t="s">
        <v>40</v>
      </c>
      <c r="C31" s="15" t="s">
        <v>41</v>
      </c>
      <c r="D31" s="30">
        <v>7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7</v>
      </c>
      <c r="M31" s="31">
        <v>0</v>
      </c>
      <c r="N31" s="16">
        <v>0</v>
      </c>
    </row>
    <row r="32" spans="2:14" ht="27" customHeight="1" x14ac:dyDescent="0.2">
      <c r="B32" s="44"/>
      <c r="C32" s="17" t="s">
        <v>42</v>
      </c>
      <c r="D32" s="32">
        <v>34</v>
      </c>
      <c r="E32" s="33">
        <v>87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121</v>
      </c>
      <c r="M32" s="33">
        <v>9.1999999999999993</v>
      </c>
      <c r="N32" s="18">
        <v>0.1</v>
      </c>
    </row>
    <row r="33" spans="2:14" ht="13.5" thickBot="1" x14ac:dyDescent="0.25">
      <c r="B33" s="40"/>
      <c r="C33" s="19" t="s">
        <v>43</v>
      </c>
      <c r="D33" s="34">
        <v>30</v>
      </c>
      <c r="E33" s="35">
        <v>16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46</v>
      </c>
      <c r="M33" s="35">
        <v>1.6</v>
      </c>
      <c r="N33" s="20">
        <v>0</v>
      </c>
    </row>
    <row r="34" spans="2:14" ht="25.5" x14ac:dyDescent="0.2">
      <c r="B34" s="39" t="s">
        <v>44</v>
      </c>
      <c r="C34" s="15" t="s">
        <v>45</v>
      </c>
      <c r="D34" s="30">
        <v>7</v>
      </c>
      <c r="E34" s="31">
        <v>2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9</v>
      </c>
      <c r="M34" s="31">
        <v>0.2</v>
      </c>
      <c r="N34" s="16">
        <v>0</v>
      </c>
    </row>
    <row r="35" spans="2:14" ht="26.25" thickBot="1" x14ac:dyDescent="0.25">
      <c r="B35" s="40"/>
      <c r="C35" s="19" t="s">
        <v>46</v>
      </c>
      <c r="D35" s="34">
        <v>2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2</v>
      </c>
      <c r="M35" s="35">
        <v>0</v>
      </c>
      <c r="N35" s="20">
        <v>0</v>
      </c>
    </row>
    <row r="36" spans="2:14" x14ac:dyDescent="0.2">
      <c r="B36" s="39" t="s">
        <v>47</v>
      </c>
      <c r="C36" s="15" t="s">
        <v>48</v>
      </c>
      <c r="D36" s="30">
        <v>61</v>
      </c>
      <c r="E36" s="31">
        <v>12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73</v>
      </c>
      <c r="M36" s="31">
        <v>1.2</v>
      </c>
      <c r="N36" s="16">
        <v>0</v>
      </c>
    </row>
    <row r="37" spans="2:14" x14ac:dyDescent="0.2">
      <c r="B37" s="44"/>
      <c r="C37" s="17" t="s">
        <v>49</v>
      </c>
      <c r="D37" s="32">
        <v>100</v>
      </c>
      <c r="E37" s="33">
        <v>25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125</v>
      </c>
      <c r="M37" s="33">
        <v>3.2</v>
      </c>
      <c r="N37" s="18">
        <v>0</v>
      </c>
    </row>
    <row r="38" spans="2:14" x14ac:dyDescent="0.2">
      <c r="B38" s="44"/>
      <c r="C38" s="17" t="s">
        <v>50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18">
        <v>0</v>
      </c>
    </row>
    <row r="39" spans="2:14" x14ac:dyDescent="0.2">
      <c r="B39" s="44"/>
      <c r="C39" s="17" t="s">
        <v>51</v>
      </c>
      <c r="D39" s="32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18">
        <v>0</v>
      </c>
    </row>
    <row r="40" spans="2:14" ht="13.5" thickBot="1" x14ac:dyDescent="0.25">
      <c r="B40" s="40"/>
      <c r="C40" s="19" t="s">
        <v>52</v>
      </c>
      <c r="D40" s="34">
        <v>221</v>
      </c>
      <c r="E40" s="35">
        <v>23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244</v>
      </c>
      <c r="M40" s="35">
        <v>2.6</v>
      </c>
      <c r="N40" s="20">
        <v>0</v>
      </c>
    </row>
    <row r="41" spans="2:14" x14ac:dyDescent="0.2">
      <c r="B41" s="47"/>
      <c r="C41" s="21" t="s">
        <v>53</v>
      </c>
      <c r="D41" s="36">
        <f>SUM(D7:D40)</f>
        <v>1019</v>
      </c>
      <c r="E41" s="36">
        <f>SUM(E7:E40)</f>
        <v>233</v>
      </c>
      <c r="F41" s="36">
        <f t="shared" ref="F41:L41" si="0">SUM(F7:F40)</f>
        <v>2</v>
      </c>
      <c r="G41" s="36">
        <f t="shared" si="0"/>
        <v>0</v>
      </c>
      <c r="H41" s="36">
        <f>SUM(H7:H40)</f>
        <v>0</v>
      </c>
      <c r="I41" s="36">
        <f t="shared" si="0"/>
        <v>0</v>
      </c>
      <c r="J41" s="36">
        <f t="shared" si="0"/>
        <v>0</v>
      </c>
      <c r="K41" s="36">
        <f t="shared" si="0"/>
        <v>0</v>
      </c>
      <c r="L41" s="36">
        <f t="shared" si="0"/>
        <v>1254</v>
      </c>
      <c r="M41" s="36">
        <v>33</v>
      </c>
      <c r="N41" s="22">
        <f>IF(L41=0,0,M41/$L$41)</f>
        <v>2.6315789473684209E-2</v>
      </c>
    </row>
    <row r="42" spans="2:14" ht="13.5" thickBot="1" x14ac:dyDescent="0.25">
      <c r="B42" s="48"/>
      <c r="C42" s="23" t="s">
        <v>54</v>
      </c>
      <c r="D42" s="24">
        <f t="shared" ref="D42:K42" si="1">IF(D41=0,0,D41/$L$41*100)</f>
        <v>81.259968102073373</v>
      </c>
      <c r="E42" s="24">
        <f t="shared" si="1"/>
        <v>18.580542264752793</v>
      </c>
      <c r="F42" s="24">
        <f t="shared" si="1"/>
        <v>0.15948963317384371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D5:K5"/>
    <mergeCell ref="B7:B13"/>
    <mergeCell ref="B14:B20"/>
    <mergeCell ref="B3:G3"/>
  </mergeCells>
  <pageMargins left="0.75" right="0.75" top="1" bottom="1" header="0.5" footer="0.5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0" width="9.140625" style="1"/>
    <col min="251" max="251" width="1.85546875" style="1" customWidth="1"/>
    <col min="252" max="252" width="14.5703125" style="1" customWidth="1"/>
    <col min="253" max="253" width="57.140625" style="1" customWidth="1"/>
    <col min="254" max="261" width="8.7109375" style="1" customWidth="1"/>
    <col min="262" max="264" width="9.42578125" style="1" customWidth="1"/>
    <col min="265" max="506" width="9.140625" style="1"/>
    <col min="507" max="507" width="1.85546875" style="1" customWidth="1"/>
    <col min="508" max="508" width="14.5703125" style="1" customWidth="1"/>
    <col min="509" max="509" width="57.140625" style="1" customWidth="1"/>
    <col min="510" max="517" width="8.7109375" style="1" customWidth="1"/>
    <col min="518" max="520" width="9.42578125" style="1" customWidth="1"/>
    <col min="521" max="762" width="9.140625" style="1"/>
    <col min="763" max="763" width="1.85546875" style="1" customWidth="1"/>
    <col min="764" max="764" width="14.5703125" style="1" customWidth="1"/>
    <col min="765" max="765" width="57.140625" style="1" customWidth="1"/>
    <col min="766" max="773" width="8.7109375" style="1" customWidth="1"/>
    <col min="774" max="776" width="9.42578125" style="1" customWidth="1"/>
    <col min="777" max="1018" width="9.140625" style="1"/>
    <col min="1019" max="1019" width="1.85546875" style="1" customWidth="1"/>
    <col min="1020" max="1020" width="14.5703125" style="1" customWidth="1"/>
    <col min="1021" max="1021" width="57.140625" style="1" customWidth="1"/>
    <col min="1022" max="1029" width="8.7109375" style="1" customWidth="1"/>
    <col min="1030" max="1032" width="9.42578125" style="1" customWidth="1"/>
    <col min="1033" max="1274" width="9.140625" style="1"/>
    <col min="1275" max="1275" width="1.85546875" style="1" customWidth="1"/>
    <col min="1276" max="1276" width="14.5703125" style="1" customWidth="1"/>
    <col min="1277" max="1277" width="57.140625" style="1" customWidth="1"/>
    <col min="1278" max="1285" width="8.7109375" style="1" customWidth="1"/>
    <col min="1286" max="1288" width="9.42578125" style="1" customWidth="1"/>
    <col min="1289" max="1530" width="9.140625" style="1"/>
    <col min="1531" max="1531" width="1.85546875" style="1" customWidth="1"/>
    <col min="1532" max="1532" width="14.5703125" style="1" customWidth="1"/>
    <col min="1533" max="1533" width="57.140625" style="1" customWidth="1"/>
    <col min="1534" max="1541" width="8.7109375" style="1" customWidth="1"/>
    <col min="1542" max="1544" width="9.42578125" style="1" customWidth="1"/>
    <col min="1545" max="1786" width="9.140625" style="1"/>
    <col min="1787" max="1787" width="1.85546875" style="1" customWidth="1"/>
    <col min="1788" max="1788" width="14.5703125" style="1" customWidth="1"/>
    <col min="1789" max="1789" width="57.140625" style="1" customWidth="1"/>
    <col min="1790" max="1797" width="8.7109375" style="1" customWidth="1"/>
    <col min="1798" max="1800" width="9.42578125" style="1" customWidth="1"/>
    <col min="1801" max="2042" width="9.140625" style="1"/>
    <col min="2043" max="2043" width="1.85546875" style="1" customWidth="1"/>
    <col min="2044" max="2044" width="14.5703125" style="1" customWidth="1"/>
    <col min="2045" max="2045" width="57.140625" style="1" customWidth="1"/>
    <col min="2046" max="2053" width="8.7109375" style="1" customWidth="1"/>
    <col min="2054" max="2056" width="9.42578125" style="1" customWidth="1"/>
    <col min="2057" max="2298" width="9.140625" style="1"/>
    <col min="2299" max="2299" width="1.85546875" style="1" customWidth="1"/>
    <col min="2300" max="2300" width="14.5703125" style="1" customWidth="1"/>
    <col min="2301" max="2301" width="57.140625" style="1" customWidth="1"/>
    <col min="2302" max="2309" width="8.7109375" style="1" customWidth="1"/>
    <col min="2310" max="2312" width="9.42578125" style="1" customWidth="1"/>
    <col min="2313" max="2554" width="9.140625" style="1"/>
    <col min="2555" max="2555" width="1.85546875" style="1" customWidth="1"/>
    <col min="2556" max="2556" width="14.5703125" style="1" customWidth="1"/>
    <col min="2557" max="2557" width="57.140625" style="1" customWidth="1"/>
    <col min="2558" max="2565" width="8.7109375" style="1" customWidth="1"/>
    <col min="2566" max="2568" width="9.42578125" style="1" customWidth="1"/>
    <col min="2569" max="2810" width="9.140625" style="1"/>
    <col min="2811" max="2811" width="1.85546875" style="1" customWidth="1"/>
    <col min="2812" max="2812" width="14.5703125" style="1" customWidth="1"/>
    <col min="2813" max="2813" width="57.140625" style="1" customWidth="1"/>
    <col min="2814" max="2821" width="8.7109375" style="1" customWidth="1"/>
    <col min="2822" max="2824" width="9.42578125" style="1" customWidth="1"/>
    <col min="2825" max="3066" width="9.140625" style="1"/>
    <col min="3067" max="3067" width="1.85546875" style="1" customWidth="1"/>
    <col min="3068" max="3068" width="14.5703125" style="1" customWidth="1"/>
    <col min="3069" max="3069" width="57.140625" style="1" customWidth="1"/>
    <col min="3070" max="3077" width="8.7109375" style="1" customWidth="1"/>
    <col min="3078" max="3080" width="9.42578125" style="1" customWidth="1"/>
    <col min="3081" max="3322" width="9.140625" style="1"/>
    <col min="3323" max="3323" width="1.85546875" style="1" customWidth="1"/>
    <col min="3324" max="3324" width="14.5703125" style="1" customWidth="1"/>
    <col min="3325" max="3325" width="57.140625" style="1" customWidth="1"/>
    <col min="3326" max="3333" width="8.7109375" style="1" customWidth="1"/>
    <col min="3334" max="3336" width="9.42578125" style="1" customWidth="1"/>
    <col min="3337" max="3578" width="9.140625" style="1"/>
    <col min="3579" max="3579" width="1.85546875" style="1" customWidth="1"/>
    <col min="3580" max="3580" width="14.5703125" style="1" customWidth="1"/>
    <col min="3581" max="3581" width="57.140625" style="1" customWidth="1"/>
    <col min="3582" max="3589" width="8.7109375" style="1" customWidth="1"/>
    <col min="3590" max="3592" width="9.42578125" style="1" customWidth="1"/>
    <col min="3593" max="3834" width="9.140625" style="1"/>
    <col min="3835" max="3835" width="1.85546875" style="1" customWidth="1"/>
    <col min="3836" max="3836" width="14.5703125" style="1" customWidth="1"/>
    <col min="3837" max="3837" width="57.140625" style="1" customWidth="1"/>
    <col min="3838" max="3845" width="8.7109375" style="1" customWidth="1"/>
    <col min="3846" max="3848" width="9.42578125" style="1" customWidth="1"/>
    <col min="3849" max="4090" width="9.140625" style="1"/>
    <col min="4091" max="4091" width="1.85546875" style="1" customWidth="1"/>
    <col min="4092" max="4092" width="14.5703125" style="1" customWidth="1"/>
    <col min="4093" max="4093" width="57.140625" style="1" customWidth="1"/>
    <col min="4094" max="4101" width="8.7109375" style="1" customWidth="1"/>
    <col min="4102" max="4104" width="9.42578125" style="1" customWidth="1"/>
    <col min="4105" max="4346" width="9.140625" style="1"/>
    <col min="4347" max="4347" width="1.85546875" style="1" customWidth="1"/>
    <col min="4348" max="4348" width="14.5703125" style="1" customWidth="1"/>
    <col min="4349" max="4349" width="57.140625" style="1" customWidth="1"/>
    <col min="4350" max="4357" width="8.7109375" style="1" customWidth="1"/>
    <col min="4358" max="4360" width="9.42578125" style="1" customWidth="1"/>
    <col min="4361" max="4602" width="9.140625" style="1"/>
    <col min="4603" max="4603" width="1.85546875" style="1" customWidth="1"/>
    <col min="4604" max="4604" width="14.5703125" style="1" customWidth="1"/>
    <col min="4605" max="4605" width="57.140625" style="1" customWidth="1"/>
    <col min="4606" max="4613" width="8.7109375" style="1" customWidth="1"/>
    <col min="4614" max="4616" width="9.42578125" style="1" customWidth="1"/>
    <col min="4617" max="4858" width="9.140625" style="1"/>
    <col min="4859" max="4859" width="1.85546875" style="1" customWidth="1"/>
    <col min="4860" max="4860" width="14.5703125" style="1" customWidth="1"/>
    <col min="4861" max="4861" width="57.140625" style="1" customWidth="1"/>
    <col min="4862" max="4869" width="8.7109375" style="1" customWidth="1"/>
    <col min="4870" max="4872" width="9.42578125" style="1" customWidth="1"/>
    <col min="4873" max="5114" width="9.140625" style="1"/>
    <col min="5115" max="5115" width="1.85546875" style="1" customWidth="1"/>
    <col min="5116" max="5116" width="14.5703125" style="1" customWidth="1"/>
    <col min="5117" max="5117" width="57.140625" style="1" customWidth="1"/>
    <col min="5118" max="5125" width="8.7109375" style="1" customWidth="1"/>
    <col min="5126" max="5128" width="9.42578125" style="1" customWidth="1"/>
    <col min="5129" max="5370" width="9.140625" style="1"/>
    <col min="5371" max="5371" width="1.85546875" style="1" customWidth="1"/>
    <col min="5372" max="5372" width="14.5703125" style="1" customWidth="1"/>
    <col min="5373" max="5373" width="57.140625" style="1" customWidth="1"/>
    <col min="5374" max="5381" width="8.7109375" style="1" customWidth="1"/>
    <col min="5382" max="5384" width="9.42578125" style="1" customWidth="1"/>
    <col min="5385" max="5626" width="9.140625" style="1"/>
    <col min="5627" max="5627" width="1.85546875" style="1" customWidth="1"/>
    <col min="5628" max="5628" width="14.5703125" style="1" customWidth="1"/>
    <col min="5629" max="5629" width="57.140625" style="1" customWidth="1"/>
    <col min="5630" max="5637" width="8.7109375" style="1" customWidth="1"/>
    <col min="5638" max="5640" width="9.42578125" style="1" customWidth="1"/>
    <col min="5641" max="5882" width="9.140625" style="1"/>
    <col min="5883" max="5883" width="1.85546875" style="1" customWidth="1"/>
    <col min="5884" max="5884" width="14.5703125" style="1" customWidth="1"/>
    <col min="5885" max="5885" width="57.140625" style="1" customWidth="1"/>
    <col min="5886" max="5893" width="8.7109375" style="1" customWidth="1"/>
    <col min="5894" max="5896" width="9.42578125" style="1" customWidth="1"/>
    <col min="5897" max="6138" width="9.140625" style="1"/>
    <col min="6139" max="6139" width="1.85546875" style="1" customWidth="1"/>
    <col min="6140" max="6140" width="14.5703125" style="1" customWidth="1"/>
    <col min="6141" max="6141" width="57.140625" style="1" customWidth="1"/>
    <col min="6142" max="6149" width="8.7109375" style="1" customWidth="1"/>
    <col min="6150" max="6152" width="9.42578125" style="1" customWidth="1"/>
    <col min="6153" max="6394" width="9.140625" style="1"/>
    <col min="6395" max="6395" width="1.85546875" style="1" customWidth="1"/>
    <col min="6396" max="6396" width="14.5703125" style="1" customWidth="1"/>
    <col min="6397" max="6397" width="57.140625" style="1" customWidth="1"/>
    <col min="6398" max="6405" width="8.7109375" style="1" customWidth="1"/>
    <col min="6406" max="6408" width="9.42578125" style="1" customWidth="1"/>
    <col min="6409" max="6650" width="9.140625" style="1"/>
    <col min="6651" max="6651" width="1.85546875" style="1" customWidth="1"/>
    <col min="6652" max="6652" width="14.5703125" style="1" customWidth="1"/>
    <col min="6653" max="6653" width="57.140625" style="1" customWidth="1"/>
    <col min="6654" max="6661" width="8.7109375" style="1" customWidth="1"/>
    <col min="6662" max="6664" width="9.42578125" style="1" customWidth="1"/>
    <col min="6665" max="6906" width="9.140625" style="1"/>
    <col min="6907" max="6907" width="1.85546875" style="1" customWidth="1"/>
    <col min="6908" max="6908" width="14.5703125" style="1" customWidth="1"/>
    <col min="6909" max="6909" width="57.140625" style="1" customWidth="1"/>
    <col min="6910" max="6917" width="8.7109375" style="1" customWidth="1"/>
    <col min="6918" max="6920" width="9.42578125" style="1" customWidth="1"/>
    <col min="6921" max="7162" width="9.140625" style="1"/>
    <col min="7163" max="7163" width="1.85546875" style="1" customWidth="1"/>
    <col min="7164" max="7164" width="14.5703125" style="1" customWidth="1"/>
    <col min="7165" max="7165" width="57.140625" style="1" customWidth="1"/>
    <col min="7166" max="7173" width="8.7109375" style="1" customWidth="1"/>
    <col min="7174" max="7176" width="9.42578125" style="1" customWidth="1"/>
    <col min="7177" max="7418" width="9.140625" style="1"/>
    <col min="7419" max="7419" width="1.85546875" style="1" customWidth="1"/>
    <col min="7420" max="7420" width="14.5703125" style="1" customWidth="1"/>
    <col min="7421" max="7421" width="57.140625" style="1" customWidth="1"/>
    <col min="7422" max="7429" width="8.7109375" style="1" customWidth="1"/>
    <col min="7430" max="7432" width="9.42578125" style="1" customWidth="1"/>
    <col min="7433" max="7674" width="9.140625" style="1"/>
    <col min="7675" max="7675" width="1.85546875" style="1" customWidth="1"/>
    <col min="7676" max="7676" width="14.5703125" style="1" customWidth="1"/>
    <col min="7677" max="7677" width="57.140625" style="1" customWidth="1"/>
    <col min="7678" max="7685" width="8.7109375" style="1" customWidth="1"/>
    <col min="7686" max="7688" width="9.42578125" style="1" customWidth="1"/>
    <col min="7689" max="7930" width="9.140625" style="1"/>
    <col min="7931" max="7931" width="1.85546875" style="1" customWidth="1"/>
    <col min="7932" max="7932" width="14.5703125" style="1" customWidth="1"/>
    <col min="7933" max="7933" width="57.140625" style="1" customWidth="1"/>
    <col min="7934" max="7941" width="8.7109375" style="1" customWidth="1"/>
    <col min="7942" max="7944" width="9.42578125" style="1" customWidth="1"/>
    <col min="7945" max="8186" width="9.140625" style="1"/>
    <col min="8187" max="8187" width="1.85546875" style="1" customWidth="1"/>
    <col min="8188" max="8188" width="14.5703125" style="1" customWidth="1"/>
    <col min="8189" max="8189" width="57.140625" style="1" customWidth="1"/>
    <col min="8190" max="8197" width="8.7109375" style="1" customWidth="1"/>
    <col min="8198" max="8200" width="9.42578125" style="1" customWidth="1"/>
    <col min="8201" max="8442" width="9.140625" style="1"/>
    <col min="8443" max="8443" width="1.85546875" style="1" customWidth="1"/>
    <col min="8444" max="8444" width="14.5703125" style="1" customWidth="1"/>
    <col min="8445" max="8445" width="57.140625" style="1" customWidth="1"/>
    <col min="8446" max="8453" width="8.7109375" style="1" customWidth="1"/>
    <col min="8454" max="8456" width="9.42578125" style="1" customWidth="1"/>
    <col min="8457" max="8698" width="9.140625" style="1"/>
    <col min="8699" max="8699" width="1.85546875" style="1" customWidth="1"/>
    <col min="8700" max="8700" width="14.5703125" style="1" customWidth="1"/>
    <col min="8701" max="8701" width="57.140625" style="1" customWidth="1"/>
    <col min="8702" max="8709" width="8.7109375" style="1" customWidth="1"/>
    <col min="8710" max="8712" width="9.42578125" style="1" customWidth="1"/>
    <col min="8713" max="8954" width="9.140625" style="1"/>
    <col min="8955" max="8955" width="1.85546875" style="1" customWidth="1"/>
    <col min="8956" max="8956" width="14.5703125" style="1" customWidth="1"/>
    <col min="8957" max="8957" width="57.140625" style="1" customWidth="1"/>
    <col min="8958" max="8965" width="8.7109375" style="1" customWidth="1"/>
    <col min="8966" max="8968" width="9.42578125" style="1" customWidth="1"/>
    <col min="8969" max="9210" width="9.140625" style="1"/>
    <col min="9211" max="9211" width="1.85546875" style="1" customWidth="1"/>
    <col min="9212" max="9212" width="14.5703125" style="1" customWidth="1"/>
    <col min="9213" max="9213" width="57.140625" style="1" customWidth="1"/>
    <col min="9214" max="9221" width="8.7109375" style="1" customWidth="1"/>
    <col min="9222" max="9224" width="9.42578125" style="1" customWidth="1"/>
    <col min="9225" max="9466" width="9.140625" style="1"/>
    <col min="9467" max="9467" width="1.85546875" style="1" customWidth="1"/>
    <col min="9468" max="9468" width="14.5703125" style="1" customWidth="1"/>
    <col min="9469" max="9469" width="57.140625" style="1" customWidth="1"/>
    <col min="9470" max="9477" width="8.7109375" style="1" customWidth="1"/>
    <col min="9478" max="9480" width="9.42578125" style="1" customWidth="1"/>
    <col min="9481" max="9722" width="9.140625" style="1"/>
    <col min="9723" max="9723" width="1.85546875" style="1" customWidth="1"/>
    <col min="9724" max="9724" width="14.5703125" style="1" customWidth="1"/>
    <col min="9725" max="9725" width="57.140625" style="1" customWidth="1"/>
    <col min="9726" max="9733" width="8.7109375" style="1" customWidth="1"/>
    <col min="9734" max="9736" width="9.42578125" style="1" customWidth="1"/>
    <col min="9737" max="9978" width="9.140625" style="1"/>
    <col min="9979" max="9979" width="1.85546875" style="1" customWidth="1"/>
    <col min="9980" max="9980" width="14.5703125" style="1" customWidth="1"/>
    <col min="9981" max="9981" width="57.140625" style="1" customWidth="1"/>
    <col min="9982" max="9989" width="8.7109375" style="1" customWidth="1"/>
    <col min="9990" max="9992" width="9.42578125" style="1" customWidth="1"/>
    <col min="9993" max="10234" width="9.140625" style="1"/>
    <col min="10235" max="10235" width="1.85546875" style="1" customWidth="1"/>
    <col min="10236" max="10236" width="14.5703125" style="1" customWidth="1"/>
    <col min="10237" max="10237" width="57.140625" style="1" customWidth="1"/>
    <col min="10238" max="10245" width="8.7109375" style="1" customWidth="1"/>
    <col min="10246" max="10248" width="9.42578125" style="1" customWidth="1"/>
    <col min="10249" max="10490" width="9.140625" style="1"/>
    <col min="10491" max="10491" width="1.85546875" style="1" customWidth="1"/>
    <col min="10492" max="10492" width="14.5703125" style="1" customWidth="1"/>
    <col min="10493" max="10493" width="57.140625" style="1" customWidth="1"/>
    <col min="10494" max="10501" width="8.7109375" style="1" customWidth="1"/>
    <col min="10502" max="10504" width="9.42578125" style="1" customWidth="1"/>
    <col min="10505" max="10746" width="9.140625" style="1"/>
    <col min="10747" max="10747" width="1.85546875" style="1" customWidth="1"/>
    <col min="10748" max="10748" width="14.5703125" style="1" customWidth="1"/>
    <col min="10749" max="10749" width="57.140625" style="1" customWidth="1"/>
    <col min="10750" max="10757" width="8.7109375" style="1" customWidth="1"/>
    <col min="10758" max="10760" width="9.42578125" style="1" customWidth="1"/>
    <col min="10761" max="11002" width="9.140625" style="1"/>
    <col min="11003" max="11003" width="1.85546875" style="1" customWidth="1"/>
    <col min="11004" max="11004" width="14.5703125" style="1" customWidth="1"/>
    <col min="11005" max="11005" width="57.140625" style="1" customWidth="1"/>
    <col min="11006" max="11013" width="8.7109375" style="1" customWidth="1"/>
    <col min="11014" max="11016" width="9.42578125" style="1" customWidth="1"/>
    <col min="11017" max="11258" width="9.140625" style="1"/>
    <col min="11259" max="11259" width="1.85546875" style="1" customWidth="1"/>
    <col min="11260" max="11260" width="14.5703125" style="1" customWidth="1"/>
    <col min="11261" max="11261" width="57.140625" style="1" customWidth="1"/>
    <col min="11262" max="11269" width="8.7109375" style="1" customWidth="1"/>
    <col min="11270" max="11272" width="9.42578125" style="1" customWidth="1"/>
    <col min="11273" max="11514" width="9.140625" style="1"/>
    <col min="11515" max="11515" width="1.85546875" style="1" customWidth="1"/>
    <col min="11516" max="11516" width="14.5703125" style="1" customWidth="1"/>
    <col min="11517" max="11517" width="57.140625" style="1" customWidth="1"/>
    <col min="11518" max="11525" width="8.7109375" style="1" customWidth="1"/>
    <col min="11526" max="11528" width="9.42578125" style="1" customWidth="1"/>
    <col min="11529" max="11770" width="9.140625" style="1"/>
    <col min="11771" max="11771" width="1.85546875" style="1" customWidth="1"/>
    <col min="11772" max="11772" width="14.5703125" style="1" customWidth="1"/>
    <col min="11773" max="11773" width="57.140625" style="1" customWidth="1"/>
    <col min="11774" max="11781" width="8.7109375" style="1" customWidth="1"/>
    <col min="11782" max="11784" width="9.42578125" style="1" customWidth="1"/>
    <col min="11785" max="12026" width="9.140625" style="1"/>
    <col min="12027" max="12027" width="1.85546875" style="1" customWidth="1"/>
    <col min="12028" max="12028" width="14.5703125" style="1" customWidth="1"/>
    <col min="12029" max="12029" width="57.140625" style="1" customWidth="1"/>
    <col min="12030" max="12037" width="8.7109375" style="1" customWidth="1"/>
    <col min="12038" max="12040" width="9.42578125" style="1" customWidth="1"/>
    <col min="12041" max="12282" width="9.140625" style="1"/>
    <col min="12283" max="12283" width="1.85546875" style="1" customWidth="1"/>
    <col min="12284" max="12284" width="14.5703125" style="1" customWidth="1"/>
    <col min="12285" max="12285" width="57.140625" style="1" customWidth="1"/>
    <col min="12286" max="12293" width="8.7109375" style="1" customWidth="1"/>
    <col min="12294" max="12296" width="9.42578125" style="1" customWidth="1"/>
    <col min="12297" max="12538" width="9.140625" style="1"/>
    <col min="12539" max="12539" width="1.85546875" style="1" customWidth="1"/>
    <col min="12540" max="12540" width="14.5703125" style="1" customWidth="1"/>
    <col min="12541" max="12541" width="57.140625" style="1" customWidth="1"/>
    <col min="12542" max="12549" width="8.7109375" style="1" customWidth="1"/>
    <col min="12550" max="12552" width="9.42578125" style="1" customWidth="1"/>
    <col min="12553" max="12794" width="9.140625" style="1"/>
    <col min="12795" max="12795" width="1.85546875" style="1" customWidth="1"/>
    <col min="12796" max="12796" width="14.5703125" style="1" customWidth="1"/>
    <col min="12797" max="12797" width="57.140625" style="1" customWidth="1"/>
    <col min="12798" max="12805" width="8.7109375" style="1" customWidth="1"/>
    <col min="12806" max="12808" width="9.42578125" style="1" customWidth="1"/>
    <col min="12809" max="13050" width="9.140625" style="1"/>
    <col min="13051" max="13051" width="1.85546875" style="1" customWidth="1"/>
    <col min="13052" max="13052" width="14.5703125" style="1" customWidth="1"/>
    <col min="13053" max="13053" width="57.140625" style="1" customWidth="1"/>
    <col min="13054" max="13061" width="8.7109375" style="1" customWidth="1"/>
    <col min="13062" max="13064" width="9.42578125" style="1" customWidth="1"/>
    <col min="13065" max="13306" width="9.140625" style="1"/>
    <col min="13307" max="13307" width="1.85546875" style="1" customWidth="1"/>
    <col min="13308" max="13308" width="14.5703125" style="1" customWidth="1"/>
    <col min="13309" max="13309" width="57.140625" style="1" customWidth="1"/>
    <col min="13310" max="13317" width="8.7109375" style="1" customWidth="1"/>
    <col min="13318" max="13320" width="9.42578125" style="1" customWidth="1"/>
    <col min="13321" max="13562" width="9.140625" style="1"/>
    <col min="13563" max="13563" width="1.85546875" style="1" customWidth="1"/>
    <col min="13564" max="13564" width="14.5703125" style="1" customWidth="1"/>
    <col min="13565" max="13565" width="57.140625" style="1" customWidth="1"/>
    <col min="13566" max="13573" width="8.7109375" style="1" customWidth="1"/>
    <col min="13574" max="13576" width="9.42578125" style="1" customWidth="1"/>
    <col min="13577" max="13818" width="9.140625" style="1"/>
    <col min="13819" max="13819" width="1.85546875" style="1" customWidth="1"/>
    <col min="13820" max="13820" width="14.5703125" style="1" customWidth="1"/>
    <col min="13821" max="13821" width="57.140625" style="1" customWidth="1"/>
    <col min="13822" max="13829" width="8.7109375" style="1" customWidth="1"/>
    <col min="13830" max="13832" width="9.42578125" style="1" customWidth="1"/>
    <col min="13833" max="14074" width="9.140625" style="1"/>
    <col min="14075" max="14075" width="1.85546875" style="1" customWidth="1"/>
    <col min="14076" max="14076" width="14.5703125" style="1" customWidth="1"/>
    <col min="14077" max="14077" width="57.140625" style="1" customWidth="1"/>
    <col min="14078" max="14085" width="8.7109375" style="1" customWidth="1"/>
    <col min="14086" max="14088" width="9.42578125" style="1" customWidth="1"/>
    <col min="14089" max="14330" width="9.140625" style="1"/>
    <col min="14331" max="14331" width="1.85546875" style="1" customWidth="1"/>
    <col min="14332" max="14332" width="14.5703125" style="1" customWidth="1"/>
    <col min="14333" max="14333" width="57.140625" style="1" customWidth="1"/>
    <col min="14334" max="14341" width="8.7109375" style="1" customWidth="1"/>
    <col min="14342" max="14344" width="9.42578125" style="1" customWidth="1"/>
    <col min="14345" max="14586" width="9.140625" style="1"/>
    <col min="14587" max="14587" width="1.85546875" style="1" customWidth="1"/>
    <col min="14588" max="14588" width="14.5703125" style="1" customWidth="1"/>
    <col min="14589" max="14589" width="57.140625" style="1" customWidth="1"/>
    <col min="14590" max="14597" width="8.7109375" style="1" customWidth="1"/>
    <col min="14598" max="14600" width="9.42578125" style="1" customWidth="1"/>
    <col min="14601" max="14842" width="9.140625" style="1"/>
    <col min="14843" max="14843" width="1.85546875" style="1" customWidth="1"/>
    <col min="14844" max="14844" width="14.5703125" style="1" customWidth="1"/>
    <col min="14845" max="14845" width="57.140625" style="1" customWidth="1"/>
    <col min="14846" max="14853" width="8.7109375" style="1" customWidth="1"/>
    <col min="14854" max="14856" width="9.42578125" style="1" customWidth="1"/>
    <col min="14857" max="15098" width="9.140625" style="1"/>
    <col min="15099" max="15099" width="1.85546875" style="1" customWidth="1"/>
    <col min="15100" max="15100" width="14.5703125" style="1" customWidth="1"/>
    <col min="15101" max="15101" width="57.140625" style="1" customWidth="1"/>
    <col min="15102" max="15109" width="8.7109375" style="1" customWidth="1"/>
    <col min="15110" max="15112" width="9.42578125" style="1" customWidth="1"/>
    <col min="15113" max="15354" width="9.140625" style="1"/>
    <col min="15355" max="15355" width="1.85546875" style="1" customWidth="1"/>
    <col min="15356" max="15356" width="14.5703125" style="1" customWidth="1"/>
    <col min="15357" max="15357" width="57.140625" style="1" customWidth="1"/>
    <col min="15358" max="15365" width="8.7109375" style="1" customWidth="1"/>
    <col min="15366" max="15368" width="9.42578125" style="1" customWidth="1"/>
    <col min="15369" max="15610" width="9.140625" style="1"/>
    <col min="15611" max="15611" width="1.85546875" style="1" customWidth="1"/>
    <col min="15612" max="15612" width="14.5703125" style="1" customWidth="1"/>
    <col min="15613" max="15613" width="57.140625" style="1" customWidth="1"/>
    <col min="15614" max="15621" width="8.7109375" style="1" customWidth="1"/>
    <col min="15622" max="15624" width="9.42578125" style="1" customWidth="1"/>
    <col min="15625" max="15866" width="9.140625" style="1"/>
    <col min="15867" max="15867" width="1.85546875" style="1" customWidth="1"/>
    <col min="15868" max="15868" width="14.5703125" style="1" customWidth="1"/>
    <col min="15869" max="15869" width="57.140625" style="1" customWidth="1"/>
    <col min="15870" max="15877" width="8.7109375" style="1" customWidth="1"/>
    <col min="15878" max="15880" width="9.42578125" style="1" customWidth="1"/>
    <col min="15881" max="16122" width="9.140625" style="1"/>
    <col min="16123" max="16123" width="1.85546875" style="1" customWidth="1"/>
    <col min="16124" max="16124" width="14.5703125" style="1" customWidth="1"/>
    <col min="16125" max="16125" width="57.140625" style="1" customWidth="1"/>
    <col min="16126" max="16133" width="8.7109375" style="1" customWidth="1"/>
    <col min="16134" max="16136" width="9.42578125" style="1" customWidth="1"/>
    <col min="16137" max="16384" width="9.140625" style="1"/>
  </cols>
  <sheetData>
    <row r="1" spans="1:14" ht="27" customHeight="1" x14ac:dyDescent="0.2">
      <c r="B1" s="41" t="s">
        <v>62</v>
      </c>
      <c r="C1" s="42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5" t="s">
        <v>68</v>
      </c>
      <c r="C3" s="45"/>
      <c r="D3" s="46"/>
      <c r="E3" s="46"/>
      <c r="F3" s="46"/>
      <c r="G3" s="46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3" t="s">
        <v>0</v>
      </c>
      <c r="E5" s="43"/>
      <c r="F5" s="43"/>
      <c r="G5" s="43"/>
      <c r="H5" s="43"/>
      <c r="I5" s="43"/>
      <c r="J5" s="43"/>
      <c r="K5" s="43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39" t="s">
        <v>12</v>
      </c>
      <c r="C7" s="15" t="s">
        <v>13</v>
      </c>
      <c r="D7" s="30">
        <v>1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1</v>
      </c>
      <c r="M7" s="31">
        <v>0</v>
      </c>
      <c r="N7" s="16">
        <v>0</v>
      </c>
    </row>
    <row r="8" spans="1:14" x14ac:dyDescent="0.2">
      <c r="B8" s="44"/>
      <c r="C8" s="17" t="s">
        <v>14</v>
      </c>
      <c r="D8" s="32">
        <v>5</v>
      </c>
      <c r="E8" s="33">
        <v>0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5</v>
      </c>
      <c r="M8" s="33">
        <v>0</v>
      </c>
      <c r="N8" s="18">
        <v>0</v>
      </c>
    </row>
    <row r="9" spans="1:14" x14ac:dyDescent="0.2">
      <c r="B9" s="44"/>
      <c r="C9" s="17" t="s">
        <v>15</v>
      </c>
      <c r="D9" s="32">
        <v>11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11</v>
      </c>
      <c r="M9" s="33">
        <v>0</v>
      </c>
      <c r="N9" s="18">
        <v>0</v>
      </c>
    </row>
    <row r="10" spans="1:14" x14ac:dyDescent="0.2">
      <c r="B10" s="44"/>
      <c r="C10" s="17" t="s">
        <v>16</v>
      </c>
      <c r="D10" s="32">
        <v>103</v>
      </c>
      <c r="E10" s="33">
        <v>2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105</v>
      </c>
      <c r="M10" s="33">
        <v>0.9</v>
      </c>
      <c r="N10" s="18">
        <v>0</v>
      </c>
    </row>
    <row r="11" spans="1:14" x14ac:dyDescent="0.2">
      <c r="B11" s="44"/>
      <c r="C11" s="17" t="s">
        <v>17</v>
      </c>
      <c r="D11" s="32">
        <v>91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91</v>
      </c>
      <c r="M11" s="33">
        <v>0</v>
      </c>
      <c r="N11" s="18">
        <v>0</v>
      </c>
    </row>
    <row r="12" spans="1:14" x14ac:dyDescent="0.2">
      <c r="B12" s="44"/>
      <c r="C12" s="17" t="s">
        <v>18</v>
      </c>
      <c r="D12" s="32">
        <v>203</v>
      </c>
      <c r="E12" s="33">
        <v>3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206</v>
      </c>
      <c r="M12" s="33">
        <v>0.4</v>
      </c>
      <c r="N12" s="18">
        <v>0</v>
      </c>
    </row>
    <row r="13" spans="1:14" ht="13.5" thickBot="1" x14ac:dyDescent="0.25">
      <c r="B13" s="40"/>
      <c r="C13" s="19" t="s">
        <v>19</v>
      </c>
      <c r="D13" s="34">
        <v>110</v>
      </c>
      <c r="E13" s="35">
        <v>3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113</v>
      </c>
      <c r="M13" s="35">
        <v>0.3</v>
      </c>
      <c r="N13" s="20">
        <v>0</v>
      </c>
    </row>
    <row r="14" spans="1:14" x14ac:dyDescent="0.2">
      <c r="B14" s="39" t="s">
        <v>20</v>
      </c>
      <c r="C14" s="15" t="s">
        <v>21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16">
        <v>0</v>
      </c>
    </row>
    <row r="15" spans="1:14" x14ac:dyDescent="0.2">
      <c r="B15" s="44"/>
      <c r="C15" s="17" t="s">
        <v>22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18">
        <v>0</v>
      </c>
    </row>
    <row r="16" spans="1:14" x14ac:dyDescent="0.2">
      <c r="B16" s="44"/>
      <c r="C16" s="17" t="s">
        <v>23</v>
      </c>
      <c r="D16" s="32">
        <v>1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1</v>
      </c>
      <c r="M16" s="33">
        <v>0</v>
      </c>
      <c r="N16" s="18">
        <v>0</v>
      </c>
    </row>
    <row r="17" spans="2:14" x14ac:dyDescent="0.2">
      <c r="B17" s="44"/>
      <c r="C17" s="17" t="s">
        <v>24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18">
        <v>0</v>
      </c>
    </row>
    <row r="18" spans="2:14" x14ac:dyDescent="0.2">
      <c r="B18" s="44"/>
      <c r="C18" s="17" t="s">
        <v>25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18">
        <v>0</v>
      </c>
    </row>
    <row r="19" spans="2:14" x14ac:dyDescent="0.2">
      <c r="B19" s="44"/>
      <c r="C19" s="17" t="s">
        <v>26</v>
      </c>
      <c r="D19" s="32">
        <v>13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13</v>
      </c>
      <c r="M19" s="33">
        <v>0</v>
      </c>
      <c r="N19" s="18">
        <v>0</v>
      </c>
    </row>
    <row r="20" spans="2:14" ht="13.5" thickBot="1" x14ac:dyDescent="0.25">
      <c r="B20" s="40"/>
      <c r="C20" s="19" t="s">
        <v>27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20">
        <v>0</v>
      </c>
    </row>
    <row r="21" spans="2:14" x14ac:dyDescent="0.2">
      <c r="B21" s="39" t="s">
        <v>28</v>
      </c>
      <c r="C21" s="15" t="s">
        <v>29</v>
      </c>
      <c r="D21" s="30">
        <v>4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4</v>
      </c>
      <c r="M21" s="31">
        <v>0</v>
      </c>
      <c r="N21" s="16">
        <v>0</v>
      </c>
    </row>
    <row r="22" spans="2:14" ht="13.5" thickBot="1" x14ac:dyDescent="0.25">
      <c r="B22" s="40"/>
      <c r="C22" s="19" t="s">
        <v>30</v>
      </c>
      <c r="D22" s="34">
        <v>66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66</v>
      </c>
      <c r="M22" s="35">
        <v>0</v>
      </c>
      <c r="N22" s="20">
        <v>0</v>
      </c>
    </row>
    <row r="23" spans="2:14" ht="25.5" x14ac:dyDescent="0.2">
      <c r="B23" s="39" t="s">
        <v>31</v>
      </c>
      <c r="C23" s="15" t="s">
        <v>32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16">
        <v>0</v>
      </c>
    </row>
    <row r="24" spans="2:14" x14ac:dyDescent="0.2">
      <c r="B24" s="44"/>
      <c r="C24" s="17" t="s">
        <v>33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18">
        <v>0</v>
      </c>
    </row>
    <row r="25" spans="2:14" x14ac:dyDescent="0.2">
      <c r="B25" s="44"/>
      <c r="C25" s="17" t="s">
        <v>34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18">
        <v>0</v>
      </c>
    </row>
    <row r="26" spans="2:14" x14ac:dyDescent="0.2">
      <c r="B26" s="44"/>
      <c r="C26" s="17" t="s">
        <v>35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18">
        <v>0</v>
      </c>
    </row>
    <row r="27" spans="2:14" x14ac:dyDescent="0.2">
      <c r="B27" s="44"/>
      <c r="C27" s="17" t="s">
        <v>36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18">
        <v>0</v>
      </c>
    </row>
    <row r="28" spans="2:14" x14ac:dyDescent="0.2">
      <c r="B28" s="44"/>
      <c r="C28" s="17" t="s">
        <v>37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18">
        <v>0</v>
      </c>
    </row>
    <row r="29" spans="2:14" x14ac:dyDescent="0.2">
      <c r="B29" s="44"/>
      <c r="C29" s="17" t="s">
        <v>38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18">
        <v>0</v>
      </c>
    </row>
    <row r="30" spans="2:14" ht="13.5" thickBot="1" x14ac:dyDescent="0.25">
      <c r="B30" s="40"/>
      <c r="C30" s="19" t="s">
        <v>39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20">
        <v>0</v>
      </c>
    </row>
    <row r="31" spans="2:14" ht="27" customHeight="1" x14ac:dyDescent="0.2">
      <c r="B31" s="39" t="s">
        <v>40</v>
      </c>
      <c r="C31" s="15" t="s">
        <v>41</v>
      </c>
      <c r="D31" s="30">
        <v>4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4</v>
      </c>
      <c r="M31" s="31">
        <v>0</v>
      </c>
      <c r="N31" s="16">
        <v>0</v>
      </c>
    </row>
    <row r="32" spans="2:14" ht="27" customHeight="1" x14ac:dyDescent="0.2">
      <c r="B32" s="44"/>
      <c r="C32" s="17" t="s">
        <v>42</v>
      </c>
      <c r="D32" s="32">
        <v>73</v>
      </c>
      <c r="E32" s="33">
        <v>6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79</v>
      </c>
      <c r="M32" s="33">
        <v>1</v>
      </c>
      <c r="N32" s="18">
        <v>0</v>
      </c>
    </row>
    <row r="33" spans="2:14" ht="13.5" thickBot="1" x14ac:dyDescent="0.25">
      <c r="B33" s="40"/>
      <c r="C33" s="19" t="s">
        <v>43</v>
      </c>
      <c r="D33" s="34">
        <v>25</v>
      </c>
      <c r="E33" s="35">
        <v>8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33</v>
      </c>
      <c r="M33" s="35">
        <v>0.8</v>
      </c>
      <c r="N33" s="20">
        <v>0</v>
      </c>
    </row>
    <row r="34" spans="2:14" ht="25.5" x14ac:dyDescent="0.2">
      <c r="B34" s="39" t="s">
        <v>44</v>
      </c>
      <c r="C34" s="15" t="s">
        <v>45</v>
      </c>
      <c r="D34" s="30">
        <v>8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8</v>
      </c>
      <c r="M34" s="31">
        <v>0</v>
      </c>
      <c r="N34" s="16">
        <v>0</v>
      </c>
    </row>
    <row r="35" spans="2:14" ht="26.25" thickBot="1" x14ac:dyDescent="0.25">
      <c r="B35" s="40"/>
      <c r="C35" s="19" t="s">
        <v>46</v>
      </c>
      <c r="D35" s="34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20">
        <v>0</v>
      </c>
    </row>
    <row r="36" spans="2:14" x14ac:dyDescent="0.2">
      <c r="B36" s="39" t="s">
        <v>47</v>
      </c>
      <c r="C36" s="15" t="s">
        <v>48</v>
      </c>
      <c r="D36" s="30">
        <v>63</v>
      </c>
      <c r="E36" s="31">
        <v>6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69</v>
      </c>
      <c r="M36" s="31">
        <v>0.6</v>
      </c>
      <c r="N36" s="16">
        <v>0</v>
      </c>
    </row>
    <row r="37" spans="2:14" x14ac:dyDescent="0.2">
      <c r="B37" s="44"/>
      <c r="C37" s="17" t="s">
        <v>49</v>
      </c>
      <c r="D37" s="32">
        <v>116</v>
      </c>
      <c r="E37" s="33">
        <v>9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125</v>
      </c>
      <c r="M37" s="33">
        <v>1</v>
      </c>
      <c r="N37" s="18">
        <v>0</v>
      </c>
    </row>
    <row r="38" spans="2:14" x14ac:dyDescent="0.2">
      <c r="B38" s="44"/>
      <c r="C38" s="17" t="s">
        <v>50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18">
        <v>0</v>
      </c>
    </row>
    <row r="39" spans="2:14" x14ac:dyDescent="0.2">
      <c r="B39" s="44"/>
      <c r="C39" s="17" t="s">
        <v>51</v>
      </c>
      <c r="D39" s="32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18">
        <v>0</v>
      </c>
    </row>
    <row r="40" spans="2:14" ht="13.5" thickBot="1" x14ac:dyDescent="0.25">
      <c r="B40" s="40"/>
      <c r="C40" s="19" t="s">
        <v>52</v>
      </c>
      <c r="D40" s="34">
        <v>225</v>
      </c>
      <c r="E40" s="35">
        <v>1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226</v>
      </c>
      <c r="M40" s="35">
        <v>0.1</v>
      </c>
      <c r="N40" s="20">
        <v>0</v>
      </c>
    </row>
    <row r="41" spans="2:14" x14ac:dyDescent="0.2">
      <c r="B41" s="47"/>
      <c r="C41" s="21" t="s">
        <v>53</v>
      </c>
      <c r="D41" s="36">
        <f>SUM(D7:D40)</f>
        <v>1122</v>
      </c>
      <c r="E41" s="36">
        <f>SUM(E7:E40)</f>
        <v>38</v>
      </c>
      <c r="F41" s="36">
        <f t="shared" ref="F41:M41" si="0">SUM(F7:F40)</f>
        <v>0</v>
      </c>
      <c r="G41" s="36">
        <f t="shared" si="0"/>
        <v>0</v>
      </c>
      <c r="H41" s="36">
        <f>SUM(H7:H40)</f>
        <v>0</v>
      </c>
      <c r="I41" s="36">
        <f t="shared" si="0"/>
        <v>0</v>
      </c>
      <c r="J41" s="36">
        <f t="shared" si="0"/>
        <v>0</v>
      </c>
      <c r="K41" s="36">
        <f t="shared" si="0"/>
        <v>0</v>
      </c>
      <c r="L41" s="36">
        <f t="shared" si="0"/>
        <v>1160</v>
      </c>
      <c r="M41" s="36">
        <f t="shared" si="0"/>
        <v>5.0999999999999996</v>
      </c>
      <c r="N41" s="22">
        <f>IF(L41=0,0,M41/$L$41)</f>
        <v>4.3965517241379305E-3</v>
      </c>
    </row>
    <row r="42" spans="2:14" ht="13.5" thickBot="1" x14ac:dyDescent="0.25">
      <c r="B42" s="48"/>
      <c r="C42" s="23" t="s">
        <v>54</v>
      </c>
      <c r="D42" s="24">
        <f t="shared" ref="D42:K42" si="1">IF(D41=0,0,D41/$L$41*100)</f>
        <v>96.724137931034477</v>
      </c>
      <c r="E42" s="24">
        <f t="shared" si="1"/>
        <v>3.2758620689655173</v>
      </c>
      <c r="F42" s="24">
        <f t="shared" si="1"/>
        <v>0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D5:K5"/>
    <mergeCell ref="B7:B13"/>
    <mergeCell ref="B14:B20"/>
    <mergeCell ref="B3:G3"/>
  </mergeCells>
  <pageMargins left="0.75" right="0.75" top="1" bottom="1" header="0.5" footer="0.5"/>
  <pageSetup paperSize="9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1" t="s">
        <v>63</v>
      </c>
      <c r="C1" s="42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5" t="s">
        <v>68</v>
      </c>
      <c r="C3" s="45"/>
      <c r="D3" s="46"/>
      <c r="E3" s="46"/>
      <c r="F3" s="46"/>
      <c r="G3" s="46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3" t="s">
        <v>0</v>
      </c>
      <c r="E5" s="43"/>
      <c r="F5" s="43"/>
      <c r="G5" s="43"/>
      <c r="H5" s="43"/>
      <c r="I5" s="43"/>
      <c r="J5" s="43"/>
      <c r="K5" s="43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39" t="s">
        <v>12</v>
      </c>
      <c r="C7" s="15" t="s">
        <v>13</v>
      </c>
      <c r="D7" s="30">
        <v>3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3</v>
      </c>
      <c r="M7" s="31">
        <v>0</v>
      </c>
      <c r="N7" s="16">
        <v>0</v>
      </c>
    </row>
    <row r="8" spans="1:14" x14ac:dyDescent="0.2">
      <c r="B8" s="44"/>
      <c r="C8" s="17" t="s">
        <v>14</v>
      </c>
      <c r="D8" s="32">
        <v>6</v>
      </c>
      <c r="E8" s="33">
        <v>0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6</v>
      </c>
      <c r="M8" s="33">
        <v>0</v>
      </c>
      <c r="N8" s="18">
        <v>0</v>
      </c>
    </row>
    <row r="9" spans="1:14" x14ac:dyDescent="0.2">
      <c r="B9" s="44"/>
      <c r="C9" s="17" t="s">
        <v>15</v>
      </c>
      <c r="D9" s="32">
        <v>7</v>
      </c>
      <c r="E9" s="33">
        <v>3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10</v>
      </c>
      <c r="M9" s="33">
        <v>1</v>
      </c>
      <c r="N9" s="18">
        <v>0.1</v>
      </c>
    </row>
    <row r="10" spans="1:14" x14ac:dyDescent="0.2">
      <c r="B10" s="44"/>
      <c r="C10" s="17" t="s">
        <v>16</v>
      </c>
      <c r="D10" s="32">
        <v>87</v>
      </c>
      <c r="E10" s="33">
        <v>18</v>
      </c>
      <c r="F10" s="33">
        <v>1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106</v>
      </c>
      <c r="M10" s="33">
        <v>6.1</v>
      </c>
      <c r="N10" s="18">
        <v>0.1</v>
      </c>
    </row>
    <row r="11" spans="1:14" x14ac:dyDescent="0.2">
      <c r="B11" s="44"/>
      <c r="C11" s="17" t="s">
        <v>17</v>
      </c>
      <c r="D11" s="32">
        <v>86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86</v>
      </c>
      <c r="M11" s="33">
        <v>0</v>
      </c>
      <c r="N11" s="18">
        <v>0</v>
      </c>
    </row>
    <row r="12" spans="1:14" x14ac:dyDescent="0.2">
      <c r="B12" s="44"/>
      <c r="C12" s="17" t="s">
        <v>18</v>
      </c>
      <c r="D12" s="32">
        <v>207</v>
      </c>
      <c r="E12" s="33">
        <v>2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209</v>
      </c>
      <c r="M12" s="33">
        <v>0.2</v>
      </c>
      <c r="N12" s="18">
        <v>0</v>
      </c>
    </row>
    <row r="13" spans="1:14" ht="13.5" thickBot="1" x14ac:dyDescent="0.25">
      <c r="B13" s="40"/>
      <c r="C13" s="19" t="s">
        <v>19</v>
      </c>
      <c r="D13" s="34">
        <v>87</v>
      </c>
      <c r="E13" s="35">
        <v>3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90</v>
      </c>
      <c r="M13" s="35">
        <v>0.4</v>
      </c>
      <c r="N13" s="20">
        <v>0</v>
      </c>
    </row>
    <row r="14" spans="1:14" x14ac:dyDescent="0.2">
      <c r="B14" s="39" t="s">
        <v>20</v>
      </c>
      <c r="C14" s="15" t="s">
        <v>21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16">
        <v>0</v>
      </c>
    </row>
    <row r="15" spans="1:14" x14ac:dyDescent="0.2">
      <c r="B15" s="44"/>
      <c r="C15" s="17" t="s">
        <v>22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18">
        <v>0</v>
      </c>
    </row>
    <row r="16" spans="1:14" x14ac:dyDescent="0.2">
      <c r="B16" s="44"/>
      <c r="C16" s="17" t="s">
        <v>23</v>
      </c>
      <c r="D16" s="32">
        <v>1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1</v>
      </c>
      <c r="M16" s="33">
        <v>0</v>
      </c>
      <c r="N16" s="18">
        <v>0</v>
      </c>
    </row>
    <row r="17" spans="2:14" x14ac:dyDescent="0.2">
      <c r="B17" s="44"/>
      <c r="C17" s="17" t="s">
        <v>24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18">
        <v>0</v>
      </c>
    </row>
    <row r="18" spans="2:14" x14ac:dyDescent="0.2">
      <c r="B18" s="44"/>
      <c r="C18" s="17" t="s">
        <v>25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18">
        <v>0</v>
      </c>
    </row>
    <row r="19" spans="2:14" x14ac:dyDescent="0.2">
      <c r="B19" s="44"/>
      <c r="C19" s="17" t="s">
        <v>26</v>
      </c>
      <c r="D19" s="32">
        <v>8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8</v>
      </c>
      <c r="M19" s="33">
        <v>0</v>
      </c>
      <c r="N19" s="18">
        <v>0</v>
      </c>
    </row>
    <row r="20" spans="2:14" ht="13.5" thickBot="1" x14ac:dyDescent="0.25">
      <c r="B20" s="40"/>
      <c r="C20" s="19" t="s">
        <v>27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20">
        <v>0</v>
      </c>
    </row>
    <row r="21" spans="2:14" x14ac:dyDescent="0.2">
      <c r="B21" s="39" t="s">
        <v>28</v>
      </c>
      <c r="C21" s="15" t="s">
        <v>29</v>
      </c>
      <c r="D21" s="30">
        <v>6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6</v>
      </c>
      <c r="M21" s="31">
        <v>0</v>
      </c>
      <c r="N21" s="16">
        <v>0</v>
      </c>
    </row>
    <row r="22" spans="2:14" ht="13.5" thickBot="1" x14ac:dyDescent="0.25">
      <c r="B22" s="40"/>
      <c r="C22" s="19" t="s">
        <v>30</v>
      </c>
      <c r="D22" s="34">
        <v>59</v>
      </c>
      <c r="E22" s="35">
        <v>1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60</v>
      </c>
      <c r="M22" s="35">
        <v>0.1</v>
      </c>
      <c r="N22" s="20">
        <v>0</v>
      </c>
    </row>
    <row r="23" spans="2:14" ht="25.5" x14ac:dyDescent="0.2">
      <c r="B23" s="39" t="s">
        <v>31</v>
      </c>
      <c r="C23" s="15" t="s">
        <v>32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16">
        <v>0</v>
      </c>
    </row>
    <row r="24" spans="2:14" x14ac:dyDescent="0.2">
      <c r="B24" s="44"/>
      <c r="C24" s="17" t="s">
        <v>33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18">
        <v>0</v>
      </c>
    </row>
    <row r="25" spans="2:14" x14ac:dyDescent="0.2">
      <c r="B25" s="44"/>
      <c r="C25" s="17" t="s">
        <v>34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18">
        <v>0</v>
      </c>
    </row>
    <row r="26" spans="2:14" x14ac:dyDescent="0.2">
      <c r="B26" s="44"/>
      <c r="C26" s="17" t="s">
        <v>35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18">
        <v>0</v>
      </c>
    </row>
    <row r="27" spans="2:14" x14ac:dyDescent="0.2">
      <c r="B27" s="44"/>
      <c r="C27" s="17" t="s">
        <v>36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18">
        <v>0</v>
      </c>
    </row>
    <row r="28" spans="2:14" x14ac:dyDescent="0.2">
      <c r="B28" s="44"/>
      <c r="C28" s="17" t="s">
        <v>37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18">
        <v>0</v>
      </c>
    </row>
    <row r="29" spans="2:14" x14ac:dyDescent="0.2">
      <c r="B29" s="44"/>
      <c r="C29" s="17" t="s">
        <v>38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18">
        <v>0</v>
      </c>
    </row>
    <row r="30" spans="2:14" ht="13.5" thickBot="1" x14ac:dyDescent="0.25">
      <c r="B30" s="40"/>
      <c r="C30" s="19" t="s">
        <v>39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20">
        <v>0</v>
      </c>
    </row>
    <row r="31" spans="2:14" ht="27" customHeight="1" x14ac:dyDescent="0.2">
      <c r="B31" s="39" t="s">
        <v>40</v>
      </c>
      <c r="C31" s="15" t="s">
        <v>41</v>
      </c>
      <c r="D31" s="30">
        <v>3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3</v>
      </c>
      <c r="M31" s="31">
        <v>0</v>
      </c>
      <c r="N31" s="16">
        <v>0</v>
      </c>
    </row>
    <row r="32" spans="2:14" ht="27" customHeight="1" x14ac:dyDescent="0.2">
      <c r="B32" s="44"/>
      <c r="C32" s="17" t="s">
        <v>42</v>
      </c>
      <c r="D32" s="32">
        <v>12</v>
      </c>
      <c r="E32" s="33">
        <v>1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13</v>
      </c>
      <c r="M32" s="33">
        <v>0.1</v>
      </c>
      <c r="N32" s="18">
        <v>0</v>
      </c>
    </row>
    <row r="33" spans="2:14" ht="13.5" thickBot="1" x14ac:dyDescent="0.25">
      <c r="B33" s="40"/>
      <c r="C33" s="19" t="s">
        <v>43</v>
      </c>
      <c r="D33" s="34">
        <v>27</v>
      </c>
      <c r="E33" s="35">
        <v>9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36</v>
      </c>
      <c r="M33" s="35">
        <v>0.9</v>
      </c>
      <c r="N33" s="20">
        <v>0</v>
      </c>
    </row>
    <row r="34" spans="2:14" ht="25.5" x14ac:dyDescent="0.2">
      <c r="B34" s="39" t="s">
        <v>44</v>
      </c>
      <c r="C34" s="15" t="s">
        <v>45</v>
      </c>
      <c r="D34" s="30">
        <v>7</v>
      </c>
      <c r="E34" s="31">
        <v>1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8</v>
      </c>
      <c r="M34" s="31">
        <v>0.4</v>
      </c>
      <c r="N34" s="16">
        <v>0.1</v>
      </c>
    </row>
    <row r="35" spans="2:14" ht="26.25" thickBot="1" x14ac:dyDescent="0.25">
      <c r="B35" s="40"/>
      <c r="C35" s="19" t="s">
        <v>46</v>
      </c>
      <c r="D35" s="34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20">
        <v>0</v>
      </c>
    </row>
    <row r="36" spans="2:14" x14ac:dyDescent="0.2">
      <c r="B36" s="39" t="s">
        <v>47</v>
      </c>
      <c r="C36" s="15" t="s">
        <v>48</v>
      </c>
      <c r="D36" s="30">
        <v>59</v>
      </c>
      <c r="E36" s="31">
        <v>6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65</v>
      </c>
      <c r="M36" s="31">
        <v>0.6</v>
      </c>
      <c r="N36" s="16">
        <v>0</v>
      </c>
    </row>
    <row r="37" spans="2:14" x14ac:dyDescent="0.2">
      <c r="B37" s="44"/>
      <c r="C37" s="17" t="s">
        <v>49</v>
      </c>
      <c r="D37" s="32">
        <v>101</v>
      </c>
      <c r="E37" s="33">
        <v>10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111</v>
      </c>
      <c r="M37" s="33">
        <v>1</v>
      </c>
      <c r="N37" s="18">
        <v>0</v>
      </c>
    </row>
    <row r="38" spans="2:14" x14ac:dyDescent="0.2">
      <c r="B38" s="44"/>
      <c r="C38" s="17" t="s">
        <v>50</v>
      </c>
      <c r="D38" s="32">
        <v>1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1</v>
      </c>
      <c r="M38" s="33">
        <v>0</v>
      </c>
      <c r="N38" s="18">
        <v>0</v>
      </c>
    </row>
    <row r="39" spans="2:14" x14ac:dyDescent="0.2">
      <c r="B39" s="44"/>
      <c r="C39" s="17" t="s">
        <v>51</v>
      </c>
      <c r="D39" s="32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18">
        <v>0</v>
      </c>
    </row>
    <row r="40" spans="2:14" ht="13.5" thickBot="1" x14ac:dyDescent="0.25">
      <c r="B40" s="40"/>
      <c r="C40" s="19" t="s">
        <v>52</v>
      </c>
      <c r="D40" s="34">
        <v>186</v>
      </c>
      <c r="E40" s="35">
        <v>4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190</v>
      </c>
      <c r="M40" s="35">
        <v>0.8</v>
      </c>
      <c r="N40" s="20">
        <v>0</v>
      </c>
    </row>
    <row r="41" spans="2:14" x14ac:dyDescent="0.2">
      <c r="B41" s="47"/>
      <c r="C41" s="21" t="s">
        <v>53</v>
      </c>
      <c r="D41" s="36">
        <f>SUM(D7:D40)</f>
        <v>953</v>
      </c>
      <c r="E41" s="36">
        <f>SUM(E7:E40)</f>
        <v>58</v>
      </c>
      <c r="F41" s="36">
        <f t="shared" ref="F41:L41" si="0">SUM(F7:F40)</f>
        <v>1</v>
      </c>
      <c r="G41" s="36">
        <f t="shared" si="0"/>
        <v>0</v>
      </c>
      <c r="H41" s="36">
        <f>SUM(H7:H40)</f>
        <v>0</v>
      </c>
      <c r="I41" s="36">
        <f t="shared" si="0"/>
        <v>0</v>
      </c>
      <c r="J41" s="36">
        <f t="shared" si="0"/>
        <v>0</v>
      </c>
      <c r="K41" s="36">
        <f t="shared" si="0"/>
        <v>0</v>
      </c>
      <c r="L41" s="36">
        <f t="shared" si="0"/>
        <v>1012</v>
      </c>
      <c r="M41" s="36">
        <v>11</v>
      </c>
      <c r="N41" s="22">
        <f>IF(L41=0,0,M41/$L$41)</f>
        <v>1.0869565217391304E-2</v>
      </c>
    </row>
    <row r="42" spans="2:14" ht="13.5" thickBot="1" x14ac:dyDescent="0.25">
      <c r="B42" s="48"/>
      <c r="C42" s="23" t="s">
        <v>54</v>
      </c>
      <c r="D42" s="24">
        <f t="shared" ref="D42:K42" si="1">IF(D41=0,0,D41/$L$41*100)</f>
        <v>94.169960474308297</v>
      </c>
      <c r="E42" s="24">
        <f t="shared" si="1"/>
        <v>5.7312252964426875</v>
      </c>
      <c r="F42" s="24">
        <f t="shared" si="1"/>
        <v>9.8814229249011856E-2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D5:K5"/>
    <mergeCell ref="B7:B13"/>
    <mergeCell ref="B14:B20"/>
    <mergeCell ref="B3:G3"/>
  </mergeCells>
  <pageMargins left="0.75" right="0.75" top="1" bottom="1" header="0.5" footer="0.5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1" t="s">
        <v>64</v>
      </c>
      <c r="C1" s="42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5" t="s">
        <v>68</v>
      </c>
      <c r="C3" s="45"/>
      <c r="D3" s="46"/>
      <c r="E3" s="46"/>
      <c r="F3" s="46"/>
      <c r="G3" s="46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3" t="s">
        <v>0</v>
      </c>
      <c r="E5" s="43"/>
      <c r="F5" s="43"/>
      <c r="G5" s="43"/>
      <c r="H5" s="43"/>
      <c r="I5" s="43"/>
      <c r="J5" s="43"/>
      <c r="K5" s="43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39" t="s">
        <v>12</v>
      </c>
      <c r="C7" s="15" t="s">
        <v>13</v>
      </c>
      <c r="D7" s="30">
        <v>1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1</v>
      </c>
      <c r="M7" s="31">
        <v>0</v>
      </c>
      <c r="N7" s="16">
        <v>0</v>
      </c>
    </row>
    <row r="8" spans="1:14" x14ac:dyDescent="0.2">
      <c r="B8" s="44"/>
      <c r="C8" s="17" t="s">
        <v>14</v>
      </c>
      <c r="D8" s="32">
        <v>6</v>
      </c>
      <c r="E8" s="33">
        <v>1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7</v>
      </c>
      <c r="M8" s="33">
        <v>0.1</v>
      </c>
      <c r="N8" s="18">
        <v>0</v>
      </c>
    </row>
    <row r="9" spans="1:14" x14ac:dyDescent="0.2">
      <c r="B9" s="44"/>
      <c r="C9" s="17" t="s">
        <v>15</v>
      </c>
      <c r="D9" s="32">
        <v>10</v>
      </c>
      <c r="E9" s="33">
        <v>4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14</v>
      </c>
      <c r="M9" s="33">
        <v>1</v>
      </c>
      <c r="N9" s="18">
        <v>0.1</v>
      </c>
    </row>
    <row r="10" spans="1:14" x14ac:dyDescent="0.2">
      <c r="B10" s="44"/>
      <c r="C10" s="17" t="s">
        <v>16</v>
      </c>
      <c r="D10" s="32">
        <v>86</v>
      </c>
      <c r="E10" s="33">
        <v>16</v>
      </c>
      <c r="F10" s="33">
        <v>1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103</v>
      </c>
      <c r="M10" s="33">
        <v>6</v>
      </c>
      <c r="N10" s="18">
        <v>0.1</v>
      </c>
    </row>
    <row r="11" spans="1:14" x14ac:dyDescent="0.2">
      <c r="B11" s="44"/>
      <c r="C11" s="17" t="s">
        <v>17</v>
      </c>
      <c r="D11" s="32">
        <v>76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76</v>
      </c>
      <c r="M11" s="33">
        <v>0</v>
      </c>
      <c r="N11" s="18">
        <v>0</v>
      </c>
    </row>
    <row r="12" spans="1:14" x14ac:dyDescent="0.2">
      <c r="B12" s="44"/>
      <c r="C12" s="17" t="s">
        <v>18</v>
      </c>
      <c r="D12" s="32">
        <v>173</v>
      </c>
      <c r="E12" s="33">
        <v>7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180</v>
      </c>
      <c r="M12" s="33">
        <v>1.2</v>
      </c>
      <c r="N12" s="18">
        <v>0</v>
      </c>
    </row>
    <row r="13" spans="1:14" ht="13.5" thickBot="1" x14ac:dyDescent="0.25">
      <c r="B13" s="40"/>
      <c r="C13" s="19" t="s">
        <v>19</v>
      </c>
      <c r="D13" s="34">
        <v>72</v>
      </c>
      <c r="E13" s="35">
        <v>1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73</v>
      </c>
      <c r="M13" s="35">
        <v>0.1</v>
      </c>
      <c r="N13" s="20">
        <v>0</v>
      </c>
    </row>
    <row r="14" spans="1:14" x14ac:dyDescent="0.2">
      <c r="B14" s="39" t="s">
        <v>20</v>
      </c>
      <c r="C14" s="15" t="s">
        <v>21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16">
        <v>0</v>
      </c>
    </row>
    <row r="15" spans="1:14" x14ac:dyDescent="0.2">
      <c r="B15" s="44"/>
      <c r="C15" s="17" t="s">
        <v>22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18">
        <v>0</v>
      </c>
    </row>
    <row r="16" spans="1:14" x14ac:dyDescent="0.2">
      <c r="B16" s="44"/>
      <c r="C16" s="17" t="s">
        <v>23</v>
      </c>
      <c r="D16" s="32">
        <v>1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1</v>
      </c>
      <c r="M16" s="33">
        <v>0</v>
      </c>
      <c r="N16" s="18">
        <v>0</v>
      </c>
    </row>
    <row r="17" spans="2:14" x14ac:dyDescent="0.2">
      <c r="B17" s="44"/>
      <c r="C17" s="17" t="s">
        <v>24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18">
        <v>0</v>
      </c>
    </row>
    <row r="18" spans="2:14" x14ac:dyDescent="0.2">
      <c r="B18" s="44"/>
      <c r="C18" s="17" t="s">
        <v>25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18">
        <v>0</v>
      </c>
    </row>
    <row r="19" spans="2:14" x14ac:dyDescent="0.2">
      <c r="B19" s="44"/>
      <c r="C19" s="17" t="s">
        <v>26</v>
      </c>
      <c r="D19" s="32">
        <v>10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10</v>
      </c>
      <c r="M19" s="33">
        <v>0</v>
      </c>
      <c r="N19" s="18">
        <v>0</v>
      </c>
    </row>
    <row r="20" spans="2:14" ht="13.5" thickBot="1" x14ac:dyDescent="0.25">
      <c r="B20" s="40"/>
      <c r="C20" s="19" t="s">
        <v>27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20">
        <v>0</v>
      </c>
    </row>
    <row r="21" spans="2:14" x14ac:dyDescent="0.2">
      <c r="B21" s="39" t="s">
        <v>28</v>
      </c>
      <c r="C21" s="15" t="s">
        <v>29</v>
      </c>
      <c r="D21" s="30">
        <v>6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6</v>
      </c>
      <c r="M21" s="31">
        <v>0</v>
      </c>
      <c r="N21" s="16">
        <v>0</v>
      </c>
    </row>
    <row r="22" spans="2:14" ht="13.5" thickBot="1" x14ac:dyDescent="0.25">
      <c r="B22" s="40"/>
      <c r="C22" s="19" t="s">
        <v>30</v>
      </c>
      <c r="D22" s="34">
        <v>59</v>
      </c>
      <c r="E22" s="35">
        <v>2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61</v>
      </c>
      <c r="M22" s="35">
        <v>0.2</v>
      </c>
      <c r="N22" s="20">
        <v>0</v>
      </c>
    </row>
    <row r="23" spans="2:14" ht="25.5" x14ac:dyDescent="0.2">
      <c r="B23" s="39" t="s">
        <v>31</v>
      </c>
      <c r="C23" s="15" t="s">
        <v>32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16">
        <v>0</v>
      </c>
    </row>
    <row r="24" spans="2:14" x14ac:dyDescent="0.2">
      <c r="B24" s="44"/>
      <c r="C24" s="17" t="s">
        <v>33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18">
        <v>0</v>
      </c>
    </row>
    <row r="25" spans="2:14" x14ac:dyDescent="0.2">
      <c r="B25" s="44"/>
      <c r="C25" s="17" t="s">
        <v>34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18">
        <v>0</v>
      </c>
    </row>
    <row r="26" spans="2:14" x14ac:dyDescent="0.2">
      <c r="B26" s="44"/>
      <c r="C26" s="17" t="s">
        <v>35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18">
        <v>0</v>
      </c>
    </row>
    <row r="27" spans="2:14" x14ac:dyDescent="0.2">
      <c r="B27" s="44"/>
      <c r="C27" s="17" t="s">
        <v>36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18">
        <v>0</v>
      </c>
    </row>
    <row r="28" spans="2:14" x14ac:dyDescent="0.2">
      <c r="B28" s="44"/>
      <c r="C28" s="17" t="s">
        <v>37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18">
        <v>0</v>
      </c>
    </row>
    <row r="29" spans="2:14" x14ac:dyDescent="0.2">
      <c r="B29" s="44"/>
      <c r="C29" s="17" t="s">
        <v>38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18">
        <v>0</v>
      </c>
    </row>
    <row r="30" spans="2:14" ht="13.5" thickBot="1" x14ac:dyDescent="0.25">
      <c r="B30" s="40"/>
      <c r="C30" s="19" t="s">
        <v>39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20">
        <v>0</v>
      </c>
    </row>
    <row r="31" spans="2:14" ht="27" customHeight="1" x14ac:dyDescent="0.2">
      <c r="B31" s="39" t="s">
        <v>40</v>
      </c>
      <c r="C31" s="15" t="s">
        <v>41</v>
      </c>
      <c r="D31" s="30">
        <v>3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3</v>
      </c>
      <c r="M31" s="31">
        <v>0</v>
      </c>
      <c r="N31" s="16">
        <v>0</v>
      </c>
    </row>
    <row r="32" spans="2:14" ht="27" customHeight="1" x14ac:dyDescent="0.2">
      <c r="B32" s="44"/>
      <c r="C32" s="17" t="s">
        <v>42</v>
      </c>
      <c r="D32" s="32">
        <v>1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1</v>
      </c>
      <c r="M32" s="33">
        <v>0</v>
      </c>
      <c r="N32" s="18">
        <v>0</v>
      </c>
    </row>
    <row r="33" spans="2:14" ht="13.5" thickBot="1" x14ac:dyDescent="0.25">
      <c r="B33" s="40"/>
      <c r="C33" s="19" t="s">
        <v>43</v>
      </c>
      <c r="D33" s="34">
        <v>15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15</v>
      </c>
      <c r="M33" s="35">
        <v>0</v>
      </c>
      <c r="N33" s="20">
        <v>0</v>
      </c>
    </row>
    <row r="34" spans="2:14" ht="25.5" x14ac:dyDescent="0.2">
      <c r="B34" s="39" t="s">
        <v>44</v>
      </c>
      <c r="C34" s="15" t="s">
        <v>45</v>
      </c>
      <c r="D34" s="30">
        <v>7</v>
      </c>
      <c r="E34" s="31">
        <v>1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8</v>
      </c>
      <c r="M34" s="31">
        <v>0.3</v>
      </c>
      <c r="N34" s="16">
        <v>0</v>
      </c>
    </row>
    <row r="35" spans="2:14" ht="26.25" thickBot="1" x14ac:dyDescent="0.25">
      <c r="B35" s="40"/>
      <c r="C35" s="19" t="s">
        <v>46</v>
      </c>
      <c r="D35" s="34">
        <v>1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1</v>
      </c>
      <c r="M35" s="35">
        <v>0</v>
      </c>
      <c r="N35" s="20">
        <v>0</v>
      </c>
    </row>
    <row r="36" spans="2:14" x14ac:dyDescent="0.2">
      <c r="B36" s="39" t="s">
        <v>47</v>
      </c>
      <c r="C36" s="15" t="s">
        <v>48</v>
      </c>
      <c r="D36" s="30">
        <v>55</v>
      </c>
      <c r="E36" s="31">
        <v>4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59</v>
      </c>
      <c r="M36" s="31">
        <v>1.5</v>
      </c>
      <c r="N36" s="16">
        <v>0</v>
      </c>
    </row>
    <row r="37" spans="2:14" x14ac:dyDescent="0.2">
      <c r="B37" s="44"/>
      <c r="C37" s="17" t="s">
        <v>49</v>
      </c>
      <c r="D37" s="32">
        <v>78</v>
      </c>
      <c r="E37" s="33">
        <v>0</v>
      </c>
      <c r="F37" s="33">
        <v>1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79</v>
      </c>
      <c r="M37" s="33">
        <v>1.9</v>
      </c>
      <c r="N37" s="18">
        <v>0</v>
      </c>
    </row>
    <row r="38" spans="2:14" x14ac:dyDescent="0.2">
      <c r="B38" s="44"/>
      <c r="C38" s="17" t="s">
        <v>50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18">
        <v>0</v>
      </c>
    </row>
    <row r="39" spans="2:14" x14ac:dyDescent="0.2">
      <c r="B39" s="44"/>
      <c r="C39" s="17" t="s">
        <v>51</v>
      </c>
      <c r="D39" s="32">
        <v>3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3</v>
      </c>
      <c r="M39" s="33">
        <v>0</v>
      </c>
      <c r="N39" s="18">
        <v>0</v>
      </c>
    </row>
    <row r="40" spans="2:14" ht="13.5" thickBot="1" x14ac:dyDescent="0.25">
      <c r="B40" s="40"/>
      <c r="C40" s="19" t="s">
        <v>52</v>
      </c>
      <c r="D40" s="34">
        <v>170</v>
      </c>
      <c r="E40" s="35">
        <v>7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177</v>
      </c>
      <c r="M40" s="35">
        <v>2.4</v>
      </c>
      <c r="N40" s="20">
        <v>0</v>
      </c>
    </row>
    <row r="41" spans="2:14" x14ac:dyDescent="0.2">
      <c r="B41" s="47"/>
      <c r="C41" s="21" t="s">
        <v>53</v>
      </c>
      <c r="D41" s="36">
        <f>SUM(D7:D40)</f>
        <v>833</v>
      </c>
      <c r="E41" s="36">
        <f>SUM(E7:E40)</f>
        <v>43</v>
      </c>
      <c r="F41" s="36">
        <f t="shared" ref="F41:M41" si="0">SUM(F7:F40)</f>
        <v>2</v>
      </c>
      <c r="G41" s="36">
        <f t="shared" si="0"/>
        <v>0</v>
      </c>
      <c r="H41" s="36">
        <f>SUM(H7:H40)</f>
        <v>0</v>
      </c>
      <c r="I41" s="36">
        <f t="shared" si="0"/>
        <v>0</v>
      </c>
      <c r="J41" s="36">
        <f t="shared" si="0"/>
        <v>0</v>
      </c>
      <c r="K41" s="36">
        <f t="shared" si="0"/>
        <v>0</v>
      </c>
      <c r="L41" s="36">
        <f t="shared" si="0"/>
        <v>878</v>
      </c>
      <c r="M41" s="36">
        <f t="shared" si="0"/>
        <v>14.7</v>
      </c>
      <c r="N41" s="22">
        <f>IF(L41=0,0,M41/$L$41)</f>
        <v>1.674259681093394E-2</v>
      </c>
    </row>
    <row r="42" spans="2:14" ht="13.5" thickBot="1" x14ac:dyDescent="0.25">
      <c r="B42" s="48"/>
      <c r="C42" s="23" t="s">
        <v>54</v>
      </c>
      <c r="D42" s="24">
        <f t="shared" ref="D42:K42" si="1">IF(D41=0,0,D41/$L$41*100)</f>
        <v>94.874715261958997</v>
      </c>
      <c r="E42" s="24">
        <f t="shared" si="1"/>
        <v>4.8974943052391797</v>
      </c>
      <c r="F42" s="24">
        <f t="shared" si="1"/>
        <v>0.22779043280182232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D5:K5"/>
    <mergeCell ref="B7:B13"/>
    <mergeCell ref="B14:B20"/>
    <mergeCell ref="B3:G3"/>
  </mergeCells>
  <pageMargins left="0.75" right="0.75" top="1" bottom="1" header="0.5" footer="0.5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210" zoomScaleSheetLayoutView="25" workbookViewId="0">
      <selection activeCell="B1" sqref="B1:C1"/>
    </sheetView>
  </sheetViews>
  <sheetFormatPr defaultRowHeight="12.75" x14ac:dyDescent="0.2"/>
  <cols>
    <col min="1" max="1" width="1.85546875" style="1" customWidth="1"/>
    <col min="2" max="2" width="14.5703125" style="1" customWidth="1"/>
    <col min="3" max="3" width="57.140625" style="1" customWidth="1"/>
    <col min="4" max="11" width="8.7109375" style="1" customWidth="1"/>
    <col min="12" max="14" width="9.42578125" style="1" customWidth="1"/>
    <col min="15" max="251" width="9.140625" style="1"/>
    <col min="252" max="252" width="1.85546875" style="1" customWidth="1"/>
    <col min="253" max="253" width="14.5703125" style="1" customWidth="1"/>
    <col min="254" max="254" width="57.140625" style="1" customWidth="1"/>
    <col min="255" max="262" width="8.7109375" style="1" customWidth="1"/>
    <col min="263" max="265" width="9.42578125" style="1" customWidth="1"/>
    <col min="266" max="507" width="9.140625" style="1"/>
    <col min="508" max="508" width="1.85546875" style="1" customWidth="1"/>
    <col min="509" max="509" width="14.5703125" style="1" customWidth="1"/>
    <col min="510" max="510" width="57.140625" style="1" customWidth="1"/>
    <col min="511" max="518" width="8.7109375" style="1" customWidth="1"/>
    <col min="519" max="521" width="9.42578125" style="1" customWidth="1"/>
    <col min="522" max="763" width="9.140625" style="1"/>
    <col min="764" max="764" width="1.85546875" style="1" customWidth="1"/>
    <col min="765" max="765" width="14.5703125" style="1" customWidth="1"/>
    <col min="766" max="766" width="57.140625" style="1" customWidth="1"/>
    <col min="767" max="774" width="8.7109375" style="1" customWidth="1"/>
    <col min="775" max="777" width="9.42578125" style="1" customWidth="1"/>
    <col min="778" max="1019" width="9.140625" style="1"/>
    <col min="1020" max="1020" width="1.85546875" style="1" customWidth="1"/>
    <col min="1021" max="1021" width="14.5703125" style="1" customWidth="1"/>
    <col min="1022" max="1022" width="57.140625" style="1" customWidth="1"/>
    <col min="1023" max="1030" width="8.7109375" style="1" customWidth="1"/>
    <col min="1031" max="1033" width="9.42578125" style="1" customWidth="1"/>
    <col min="1034" max="1275" width="9.140625" style="1"/>
    <col min="1276" max="1276" width="1.85546875" style="1" customWidth="1"/>
    <col min="1277" max="1277" width="14.5703125" style="1" customWidth="1"/>
    <col min="1278" max="1278" width="57.140625" style="1" customWidth="1"/>
    <col min="1279" max="1286" width="8.7109375" style="1" customWidth="1"/>
    <col min="1287" max="1289" width="9.42578125" style="1" customWidth="1"/>
    <col min="1290" max="1531" width="9.140625" style="1"/>
    <col min="1532" max="1532" width="1.85546875" style="1" customWidth="1"/>
    <col min="1533" max="1533" width="14.5703125" style="1" customWidth="1"/>
    <col min="1534" max="1534" width="57.140625" style="1" customWidth="1"/>
    <col min="1535" max="1542" width="8.7109375" style="1" customWidth="1"/>
    <col min="1543" max="1545" width="9.42578125" style="1" customWidth="1"/>
    <col min="1546" max="1787" width="9.140625" style="1"/>
    <col min="1788" max="1788" width="1.85546875" style="1" customWidth="1"/>
    <col min="1789" max="1789" width="14.5703125" style="1" customWidth="1"/>
    <col min="1790" max="1790" width="57.140625" style="1" customWidth="1"/>
    <col min="1791" max="1798" width="8.7109375" style="1" customWidth="1"/>
    <col min="1799" max="1801" width="9.42578125" style="1" customWidth="1"/>
    <col min="1802" max="2043" width="9.140625" style="1"/>
    <col min="2044" max="2044" width="1.85546875" style="1" customWidth="1"/>
    <col min="2045" max="2045" width="14.5703125" style="1" customWidth="1"/>
    <col min="2046" max="2046" width="57.140625" style="1" customWidth="1"/>
    <col min="2047" max="2054" width="8.7109375" style="1" customWidth="1"/>
    <col min="2055" max="2057" width="9.42578125" style="1" customWidth="1"/>
    <col min="2058" max="2299" width="9.140625" style="1"/>
    <col min="2300" max="2300" width="1.85546875" style="1" customWidth="1"/>
    <col min="2301" max="2301" width="14.5703125" style="1" customWidth="1"/>
    <col min="2302" max="2302" width="57.140625" style="1" customWidth="1"/>
    <col min="2303" max="2310" width="8.7109375" style="1" customWidth="1"/>
    <col min="2311" max="2313" width="9.42578125" style="1" customWidth="1"/>
    <col min="2314" max="2555" width="9.140625" style="1"/>
    <col min="2556" max="2556" width="1.85546875" style="1" customWidth="1"/>
    <col min="2557" max="2557" width="14.5703125" style="1" customWidth="1"/>
    <col min="2558" max="2558" width="57.140625" style="1" customWidth="1"/>
    <col min="2559" max="2566" width="8.7109375" style="1" customWidth="1"/>
    <col min="2567" max="2569" width="9.42578125" style="1" customWidth="1"/>
    <col min="2570" max="2811" width="9.140625" style="1"/>
    <col min="2812" max="2812" width="1.85546875" style="1" customWidth="1"/>
    <col min="2813" max="2813" width="14.5703125" style="1" customWidth="1"/>
    <col min="2814" max="2814" width="57.140625" style="1" customWidth="1"/>
    <col min="2815" max="2822" width="8.7109375" style="1" customWidth="1"/>
    <col min="2823" max="2825" width="9.42578125" style="1" customWidth="1"/>
    <col min="2826" max="3067" width="9.140625" style="1"/>
    <col min="3068" max="3068" width="1.85546875" style="1" customWidth="1"/>
    <col min="3069" max="3069" width="14.5703125" style="1" customWidth="1"/>
    <col min="3070" max="3070" width="57.140625" style="1" customWidth="1"/>
    <col min="3071" max="3078" width="8.7109375" style="1" customWidth="1"/>
    <col min="3079" max="3081" width="9.42578125" style="1" customWidth="1"/>
    <col min="3082" max="3323" width="9.140625" style="1"/>
    <col min="3324" max="3324" width="1.85546875" style="1" customWidth="1"/>
    <col min="3325" max="3325" width="14.5703125" style="1" customWidth="1"/>
    <col min="3326" max="3326" width="57.140625" style="1" customWidth="1"/>
    <col min="3327" max="3334" width="8.7109375" style="1" customWidth="1"/>
    <col min="3335" max="3337" width="9.42578125" style="1" customWidth="1"/>
    <col min="3338" max="3579" width="9.140625" style="1"/>
    <col min="3580" max="3580" width="1.85546875" style="1" customWidth="1"/>
    <col min="3581" max="3581" width="14.5703125" style="1" customWidth="1"/>
    <col min="3582" max="3582" width="57.140625" style="1" customWidth="1"/>
    <col min="3583" max="3590" width="8.7109375" style="1" customWidth="1"/>
    <col min="3591" max="3593" width="9.42578125" style="1" customWidth="1"/>
    <col min="3594" max="3835" width="9.140625" style="1"/>
    <col min="3836" max="3836" width="1.85546875" style="1" customWidth="1"/>
    <col min="3837" max="3837" width="14.5703125" style="1" customWidth="1"/>
    <col min="3838" max="3838" width="57.140625" style="1" customWidth="1"/>
    <col min="3839" max="3846" width="8.7109375" style="1" customWidth="1"/>
    <col min="3847" max="3849" width="9.42578125" style="1" customWidth="1"/>
    <col min="3850" max="4091" width="9.140625" style="1"/>
    <col min="4092" max="4092" width="1.85546875" style="1" customWidth="1"/>
    <col min="4093" max="4093" width="14.5703125" style="1" customWidth="1"/>
    <col min="4094" max="4094" width="57.140625" style="1" customWidth="1"/>
    <col min="4095" max="4102" width="8.7109375" style="1" customWidth="1"/>
    <col min="4103" max="4105" width="9.42578125" style="1" customWidth="1"/>
    <col min="4106" max="4347" width="9.140625" style="1"/>
    <col min="4348" max="4348" width="1.85546875" style="1" customWidth="1"/>
    <col min="4349" max="4349" width="14.5703125" style="1" customWidth="1"/>
    <col min="4350" max="4350" width="57.140625" style="1" customWidth="1"/>
    <col min="4351" max="4358" width="8.7109375" style="1" customWidth="1"/>
    <col min="4359" max="4361" width="9.42578125" style="1" customWidth="1"/>
    <col min="4362" max="4603" width="9.140625" style="1"/>
    <col min="4604" max="4604" width="1.85546875" style="1" customWidth="1"/>
    <col min="4605" max="4605" width="14.5703125" style="1" customWidth="1"/>
    <col min="4606" max="4606" width="57.140625" style="1" customWidth="1"/>
    <col min="4607" max="4614" width="8.7109375" style="1" customWidth="1"/>
    <col min="4615" max="4617" width="9.42578125" style="1" customWidth="1"/>
    <col min="4618" max="4859" width="9.140625" style="1"/>
    <col min="4860" max="4860" width="1.85546875" style="1" customWidth="1"/>
    <col min="4861" max="4861" width="14.5703125" style="1" customWidth="1"/>
    <col min="4862" max="4862" width="57.140625" style="1" customWidth="1"/>
    <col min="4863" max="4870" width="8.7109375" style="1" customWidth="1"/>
    <col min="4871" max="4873" width="9.42578125" style="1" customWidth="1"/>
    <col min="4874" max="5115" width="9.140625" style="1"/>
    <col min="5116" max="5116" width="1.85546875" style="1" customWidth="1"/>
    <col min="5117" max="5117" width="14.5703125" style="1" customWidth="1"/>
    <col min="5118" max="5118" width="57.140625" style="1" customWidth="1"/>
    <col min="5119" max="5126" width="8.7109375" style="1" customWidth="1"/>
    <col min="5127" max="5129" width="9.42578125" style="1" customWidth="1"/>
    <col min="5130" max="5371" width="9.140625" style="1"/>
    <col min="5372" max="5372" width="1.85546875" style="1" customWidth="1"/>
    <col min="5373" max="5373" width="14.5703125" style="1" customWidth="1"/>
    <col min="5374" max="5374" width="57.140625" style="1" customWidth="1"/>
    <col min="5375" max="5382" width="8.7109375" style="1" customWidth="1"/>
    <col min="5383" max="5385" width="9.42578125" style="1" customWidth="1"/>
    <col min="5386" max="5627" width="9.140625" style="1"/>
    <col min="5628" max="5628" width="1.85546875" style="1" customWidth="1"/>
    <col min="5629" max="5629" width="14.5703125" style="1" customWidth="1"/>
    <col min="5630" max="5630" width="57.140625" style="1" customWidth="1"/>
    <col min="5631" max="5638" width="8.7109375" style="1" customWidth="1"/>
    <col min="5639" max="5641" width="9.42578125" style="1" customWidth="1"/>
    <col min="5642" max="5883" width="9.140625" style="1"/>
    <col min="5884" max="5884" width="1.85546875" style="1" customWidth="1"/>
    <col min="5885" max="5885" width="14.5703125" style="1" customWidth="1"/>
    <col min="5886" max="5886" width="57.140625" style="1" customWidth="1"/>
    <col min="5887" max="5894" width="8.7109375" style="1" customWidth="1"/>
    <col min="5895" max="5897" width="9.42578125" style="1" customWidth="1"/>
    <col min="5898" max="6139" width="9.140625" style="1"/>
    <col min="6140" max="6140" width="1.85546875" style="1" customWidth="1"/>
    <col min="6141" max="6141" width="14.5703125" style="1" customWidth="1"/>
    <col min="6142" max="6142" width="57.140625" style="1" customWidth="1"/>
    <col min="6143" max="6150" width="8.7109375" style="1" customWidth="1"/>
    <col min="6151" max="6153" width="9.42578125" style="1" customWidth="1"/>
    <col min="6154" max="6395" width="9.140625" style="1"/>
    <col min="6396" max="6396" width="1.85546875" style="1" customWidth="1"/>
    <col min="6397" max="6397" width="14.5703125" style="1" customWidth="1"/>
    <col min="6398" max="6398" width="57.140625" style="1" customWidth="1"/>
    <col min="6399" max="6406" width="8.7109375" style="1" customWidth="1"/>
    <col min="6407" max="6409" width="9.42578125" style="1" customWidth="1"/>
    <col min="6410" max="6651" width="9.140625" style="1"/>
    <col min="6652" max="6652" width="1.85546875" style="1" customWidth="1"/>
    <col min="6653" max="6653" width="14.5703125" style="1" customWidth="1"/>
    <col min="6654" max="6654" width="57.140625" style="1" customWidth="1"/>
    <col min="6655" max="6662" width="8.7109375" style="1" customWidth="1"/>
    <col min="6663" max="6665" width="9.42578125" style="1" customWidth="1"/>
    <col min="6666" max="6907" width="9.140625" style="1"/>
    <col min="6908" max="6908" width="1.85546875" style="1" customWidth="1"/>
    <col min="6909" max="6909" width="14.5703125" style="1" customWidth="1"/>
    <col min="6910" max="6910" width="57.140625" style="1" customWidth="1"/>
    <col min="6911" max="6918" width="8.7109375" style="1" customWidth="1"/>
    <col min="6919" max="6921" width="9.42578125" style="1" customWidth="1"/>
    <col min="6922" max="7163" width="9.140625" style="1"/>
    <col min="7164" max="7164" width="1.85546875" style="1" customWidth="1"/>
    <col min="7165" max="7165" width="14.5703125" style="1" customWidth="1"/>
    <col min="7166" max="7166" width="57.140625" style="1" customWidth="1"/>
    <col min="7167" max="7174" width="8.7109375" style="1" customWidth="1"/>
    <col min="7175" max="7177" width="9.42578125" style="1" customWidth="1"/>
    <col min="7178" max="7419" width="9.140625" style="1"/>
    <col min="7420" max="7420" width="1.85546875" style="1" customWidth="1"/>
    <col min="7421" max="7421" width="14.5703125" style="1" customWidth="1"/>
    <col min="7422" max="7422" width="57.140625" style="1" customWidth="1"/>
    <col min="7423" max="7430" width="8.7109375" style="1" customWidth="1"/>
    <col min="7431" max="7433" width="9.42578125" style="1" customWidth="1"/>
    <col min="7434" max="7675" width="9.140625" style="1"/>
    <col min="7676" max="7676" width="1.85546875" style="1" customWidth="1"/>
    <col min="7677" max="7677" width="14.5703125" style="1" customWidth="1"/>
    <col min="7678" max="7678" width="57.140625" style="1" customWidth="1"/>
    <col min="7679" max="7686" width="8.7109375" style="1" customWidth="1"/>
    <col min="7687" max="7689" width="9.42578125" style="1" customWidth="1"/>
    <col min="7690" max="7931" width="9.140625" style="1"/>
    <col min="7932" max="7932" width="1.85546875" style="1" customWidth="1"/>
    <col min="7933" max="7933" width="14.5703125" style="1" customWidth="1"/>
    <col min="7934" max="7934" width="57.140625" style="1" customWidth="1"/>
    <col min="7935" max="7942" width="8.7109375" style="1" customWidth="1"/>
    <col min="7943" max="7945" width="9.42578125" style="1" customWidth="1"/>
    <col min="7946" max="8187" width="9.140625" style="1"/>
    <col min="8188" max="8188" width="1.85546875" style="1" customWidth="1"/>
    <col min="8189" max="8189" width="14.5703125" style="1" customWidth="1"/>
    <col min="8190" max="8190" width="57.140625" style="1" customWidth="1"/>
    <col min="8191" max="8198" width="8.7109375" style="1" customWidth="1"/>
    <col min="8199" max="8201" width="9.42578125" style="1" customWidth="1"/>
    <col min="8202" max="8443" width="9.140625" style="1"/>
    <col min="8444" max="8444" width="1.85546875" style="1" customWidth="1"/>
    <col min="8445" max="8445" width="14.5703125" style="1" customWidth="1"/>
    <col min="8446" max="8446" width="57.140625" style="1" customWidth="1"/>
    <col min="8447" max="8454" width="8.7109375" style="1" customWidth="1"/>
    <col min="8455" max="8457" width="9.42578125" style="1" customWidth="1"/>
    <col min="8458" max="8699" width="9.140625" style="1"/>
    <col min="8700" max="8700" width="1.85546875" style="1" customWidth="1"/>
    <col min="8701" max="8701" width="14.5703125" style="1" customWidth="1"/>
    <col min="8702" max="8702" width="57.140625" style="1" customWidth="1"/>
    <col min="8703" max="8710" width="8.7109375" style="1" customWidth="1"/>
    <col min="8711" max="8713" width="9.42578125" style="1" customWidth="1"/>
    <col min="8714" max="8955" width="9.140625" style="1"/>
    <col min="8956" max="8956" width="1.85546875" style="1" customWidth="1"/>
    <col min="8957" max="8957" width="14.5703125" style="1" customWidth="1"/>
    <col min="8958" max="8958" width="57.140625" style="1" customWidth="1"/>
    <col min="8959" max="8966" width="8.7109375" style="1" customWidth="1"/>
    <col min="8967" max="8969" width="9.42578125" style="1" customWidth="1"/>
    <col min="8970" max="9211" width="9.140625" style="1"/>
    <col min="9212" max="9212" width="1.85546875" style="1" customWidth="1"/>
    <col min="9213" max="9213" width="14.5703125" style="1" customWidth="1"/>
    <col min="9214" max="9214" width="57.140625" style="1" customWidth="1"/>
    <col min="9215" max="9222" width="8.7109375" style="1" customWidth="1"/>
    <col min="9223" max="9225" width="9.42578125" style="1" customWidth="1"/>
    <col min="9226" max="9467" width="9.140625" style="1"/>
    <col min="9468" max="9468" width="1.85546875" style="1" customWidth="1"/>
    <col min="9469" max="9469" width="14.5703125" style="1" customWidth="1"/>
    <col min="9470" max="9470" width="57.140625" style="1" customWidth="1"/>
    <col min="9471" max="9478" width="8.7109375" style="1" customWidth="1"/>
    <col min="9479" max="9481" width="9.42578125" style="1" customWidth="1"/>
    <col min="9482" max="9723" width="9.140625" style="1"/>
    <col min="9724" max="9724" width="1.85546875" style="1" customWidth="1"/>
    <col min="9725" max="9725" width="14.5703125" style="1" customWidth="1"/>
    <col min="9726" max="9726" width="57.140625" style="1" customWidth="1"/>
    <col min="9727" max="9734" width="8.7109375" style="1" customWidth="1"/>
    <col min="9735" max="9737" width="9.42578125" style="1" customWidth="1"/>
    <col min="9738" max="9979" width="9.140625" style="1"/>
    <col min="9980" max="9980" width="1.85546875" style="1" customWidth="1"/>
    <col min="9981" max="9981" width="14.5703125" style="1" customWidth="1"/>
    <col min="9982" max="9982" width="57.140625" style="1" customWidth="1"/>
    <col min="9983" max="9990" width="8.7109375" style="1" customWidth="1"/>
    <col min="9991" max="9993" width="9.42578125" style="1" customWidth="1"/>
    <col min="9994" max="10235" width="9.140625" style="1"/>
    <col min="10236" max="10236" width="1.85546875" style="1" customWidth="1"/>
    <col min="10237" max="10237" width="14.5703125" style="1" customWidth="1"/>
    <col min="10238" max="10238" width="57.140625" style="1" customWidth="1"/>
    <col min="10239" max="10246" width="8.7109375" style="1" customWidth="1"/>
    <col min="10247" max="10249" width="9.42578125" style="1" customWidth="1"/>
    <col min="10250" max="10491" width="9.140625" style="1"/>
    <col min="10492" max="10492" width="1.85546875" style="1" customWidth="1"/>
    <col min="10493" max="10493" width="14.5703125" style="1" customWidth="1"/>
    <col min="10494" max="10494" width="57.140625" style="1" customWidth="1"/>
    <col min="10495" max="10502" width="8.7109375" style="1" customWidth="1"/>
    <col min="10503" max="10505" width="9.42578125" style="1" customWidth="1"/>
    <col min="10506" max="10747" width="9.140625" style="1"/>
    <col min="10748" max="10748" width="1.85546875" style="1" customWidth="1"/>
    <col min="10749" max="10749" width="14.5703125" style="1" customWidth="1"/>
    <col min="10750" max="10750" width="57.140625" style="1" customWidth="1"/>
    <col min="10751" max="10758" width="8.7109375" style="1" customWidth="1"/>
    <col min="10759" max="10761" width="9.42578125" style="1" customWidth="1"/>
    <col min="10762" max="11003" width="9.140625" style="1"/>
    <col min="11004" max="11004" width="1.85546875" style="1" customWidth="1"/>
    <col min="11005" max="11005" width="14.5703125" style="1" customWidth="1"/>
    <col min="11006" max="11006" width="57.140625" style="1" customWidth="1"/>
    <col min="11007" max="11014" width="8.7109375" style="1" customWidth="1"/>
    <col min="11015" max="11017" width="9.42578125" style="1" customWidth="1"/>
    <col min="11018" max="11259" width="9.140625" style="1"/>
    <col min="11260" max="11260" width="1.85546875" style="1" customWidth="1"/>
    <col min="11261" max="11261" width="14.5703125" style="1" customWidth="1"/>
    <col min="11262" max="11262" width="57.140625" style="1" customWidth="1"/>
    <col min="11263" max="11270" width="8.7109375" style="1" customWidth="1"/>
    <col min="11271" max="11273" width="9.42578125" style="1" customWidth="1"/>
    <col min="11274" max="11515" width="9.140625" style="1"/>
    <col min="11516" max="11516" width="1.85546875" style="1" customWidth="1"/>
    <col min="11517" max="11517" width="14.5703125" style="1" customWidth="1"/>
    <col min="11518" max="11518" width="57.140625" style="1" customWidth="1"/>
    <col min="11519" max="11526" width="8.7109375" style="1" customWidth="1"/>
    <col min="11527" max="11529" width="9.42578125" style="1" customWidth="1"/>
    <col min="11530" max="11771" width="9.140625" style="1"/>
    <col min="11772" max="11772" width="1.85546875" style="1" customWidth="1"/>
    <col min="11773" max="11773" width="14.5703125" style="1" customWidth="1"/>
    <col min="11774" max="11774" width="57.140625" style="1" customWidth="1"/>
    <col min="11775" max="11782" width="8.7109375" style="1" customWidth="1"/>
    <col min="11783" max="11785" width="9.42578125" style="1" customWidth="1"/>
    <col min="11786" max="12027" width="9.140625" style="1"/>
    <col min="12028" max="12028" width="1.85546875" style="1" customWidth="1"/>
    <col min="12029" max="12029" width="14.5703125" style="1" customWidth="1"/>
    <col min="12030" max="12030" width="57.140625" style="1" customWidth="1"/>
    <col min="12031" max="12038" width="8.7109375" style="1" customWidth="1"/>
    <col min="12039" max="12041" width="9.42578125" style="1" customWidth="1"/>
    <col min="12042" max="12283" width="9.140625" style="1"/>
    <col min="12284" max="12284" width="1.85546875" style="1" customWidth="1"/>
    <col min="12285" max="12285" width="14.5703125" style="1" customWidth="1"/>
    <col min="12286" max="12286" width="57.140625" style="1" customWidth="1"/>
    <col min="12287" max="12294" width="8.7109375" style="1" customWidth="1"/>
    <col min="12295" max="12297" width="9.42578125" style="1" customWidth="1"/>
    <col min="12298" max="12539" width="9.140625" style="1"/>
    <col min="12540" max="12540" width="1.85546875" style="1" customWidth="1"/>
    <col min="12541" max="12541" width="14.5703125" style="1" customWidth="1"/>
    <col min="12542" max="12542" width="57.140625" style="1" customWidth="1"/>
    <col min="12543" max="12550" width="8.7109375" style="1" customWidth="1"/>
    <col min="12551" max="12553" width="9.42578125" style="1" customWidth="1"/>
    <col min="12554" max="12795" width="9.140625" style="1"/>
    <col min="12796" max="12796" width="1.85546875" style="1" customWidth="1"/>
    <col min="12797" max="12797" width="14.5703125" style="1" customWidth="1"/>
    <col min="12798" max="12798" width="57.140625" style="1" customWidth="1"/>
    <col min="12799" max="12806" width="8.7109375" style="1" customWidth="1"/>
    <col min="12807" max="12809" width="9.42578125" style="1" customWidth="1"/>
    <col min="12810" max="13051" width="9.140625" style="1"/>
    <col min="13052" max="13052" width="1.85546875" style="1" customWidth="1"/>
    <col min="13053" max="13053" width="14.5703125" style="1" customWidth="1"/>
    <col min="13054" max="13054" width="57.140625" style="1" customWidth="1"/>
    <col min="13055" max="13062" width="8.7109375" style="1" customWidth="1"/>
    <col min="13063" max="13065" width="9.42578125" style="1" customWidth="1"/>
    <col min="13066" max="13307" width="9.140625" style="1"/>
    <col min="13308" max="13308" width="1.85546875" style="1" customWidth="1"/>
    <col min="13309" max="13309" width="14.5703125" style="1" customWidth="1"/>
    <col min="13310" max="13310" width="57.140625" style="1" customWidth="1"/>
    <col min="13311" max="13318" width="8.7109375" style="1" customWidth="1"/>
    <col min="13319" max="13321" width="9.42578125" style="1" customWidth="1"/>
    <col min="13322" max="13563" width="9.140625" style="1"/>
    <col min="13564" max="13564" width="1.85546875" style="1" customWidth="1"/>
    <col min="13565" max="13565" width="14.5703125" style="1" customWidth="1"/>
    <col min="13566" max="13566" width="57.140625" style="1" customWidth="1"/>
    <col min="13567" max="13574" width="8.7109375" style="1" customWidth="1"/>
    <col min="13575" max="13577" width="9.42578125" style="1" customWidth="1"/>
    <col min="13578" max="13819" width="9.140625" style="1"/>
    <col min="13820" max="13820" width="1.85546875" style="1" customWidth="1"/>
    <col min="13821" max="13821" width="14.5703125" style="1" customWidth="1"/>
    <col min="13822" max="13822" width="57.140625" style="1" customWidth="1"/>
    <col min="13823" max="13830" width="8.7109375" style="1" customWidth="1"/>
    <col min="13831" max="13833" width="9.42578125" style="1" customWidth="1"/>
    <col min="13834" max="14075" width="9.140625" style="1"/>
    <col min="14076" max="14076" width="1.85546875" style="1" customWidth="1"/>
    <col min="14077" max="14077" width="14.5703125" style="1" customWidth="1"/>
    <col min="14078" max="14078" width="57.140625" style="1" customWidth="1"/>
    <col min="14079" max="14086" width="8.7109375" style="1" customWidth="1"/>
    <col min="14087" max="14089" width="9.42578125" style="1" customWidth="1"/>
    <col min="14090" max="14331" width="9.140625" style="1"/>
    <col min="14332" max="14332" width="1.85546875" style="1" customWidth="1"/>
    <col min="14333" max="14333" width="14.5703125" style="1" customWidth="1"/>
    <col min="14334" max="14334" width="57.140625" style="1" customWidth="1"/>
    <col min="14335" max="14342" width="8.7109375" style="1" customWidth="1"/>
    <col min="14343" max="14345" width="9.42578125" style="1" customWidth="1"/>
    <col min="14346" max="14587" width="9.140625" style="1"/>
    <col min="14588" max="14588" width="1.85546875" style="1" customWidth="1"/>
    <col min="14589" max="14589" width="14.5703125" style="1" customWidth="1"/>
    <col min="14590" max="14590" width="57.140625" style="1" customWidth="1"/>
    <col min="14591" max="14598" width="8.7109375" style="1" customWidth="1"/>
    <col min="14599" max="14601" width="9.42578125" style="1" customWidth="1"/>
    <col min="14602" max="14843" width="9.140625" style="1"/>
    <col min="14844" max="14844" width="1.85546875" style="1" customWidth="1"/>
    <col min="14845" max="14845" width="14.5703125" style="1" customWidth="1"/>
    <col min="14846" max="14846" width="57.140625" style="1" customWidth="1"/>
    <col min="14847" max="14854" width="8.7109375" style="1" customWidth="1"/>
    <col min="14855" max="14857" width="9.42578125" style="1" customWidth="1"/>
    <col min="14858" max="15099" width="9.140625" style="1"/>
    <col min="15100" max="15100" width="1.85546875" style="1" customWidth="1"/>
    <col min="15101" max="15101" width="14.5703125" style="1" customWidth="1"/>
    <col min="15102" max="15102" width="57.140625" style="1" customWidth="1"/>
    <col min="15103" max="15110" width="8.7109375" style="1" customWidth="1"/>
    <col min="15111" max="15113" width="9.42578125" style="1" customWidth="1"/>
    <col min="15114" max="15355" width="9.140625" style="1"/>
    <col min="15356" max="15356" width="1.85546875" style="1" customWidth="1"/>
    <col min="15357" max="15357" width="14.5703125" style="1" customWidth="1"/>
    <col min="15358" max="15358" width="57.140625" style="1" customWidth="1"/>
    <col min="15359" max="15366" width="8.7109375" style="1" customWidth="1"/>
    <col min="15367" max="15369" width="9.42578125" style="1" customWidth="1"/>
    <col min="15370" max="15611" width="9.140625" style="1"/>
    <col min="15612" max="15612" width="1.85546875" style="1" customWidth="1"/>
    <col min="15613" max="15613" width="14.5703125" style="1" customWidth="1"/>
    <col min="15614" max="15614" width="57.140625" style="1" customWidth="1"/>
    <col min="15615" max="15622" width="8.7109375" style="1" customWidth="1"/>
    <col min="15623" max="15625" width="9.42578125" style="1" customWidth="1"/>
    <col min="15626" max="15867" width="9.140625" style="1"/>
    <col min="15868" max="15868" width="1.85546875" style="1" customWidth="1"/>
    <col min="15869" max="15869" width="14.5703125" style="1" customWidth="1"/>
    <col min="15870" max="15870" width="57.140625" style="1" customWidth="1"/>
    <col min="15871" max="15878" width="8.7109375" style="1" customWidth="1"/>
    <col min="15879" max="15881" width="9.42578125" style="1" customWidth="1"/>
    <col min="15882" max="16123" width="9.140625" style="1"/>
    <col min="16124" max="16124" width="1.85546875" style="1" customWidth="1"/>
    <col min="16125" max="16125" width="14.5703125" style="1" customWidth="1"/>
    <col min="16126" max="16126" width="57.140625" style="1" customWidth="1"/>
    <col min="16127" max="16134" width="8.7109375" style="1" customWidth="1"/>
    <col min="16135" max="16137" width="9.42578125" style="1" customWidth="1"/>
    <col min="16138" max="16384" width="9.140625" style="1"/>
  </cols>
  <sheetData>
    <row r="1" spans="1:14" ht="27" customHeight="1" x14ac:dyDescent="0.2">
      <c r="B1" s="41" t="s">
        <v>65</v>
      </c>
      <c r="C1" s="42"/>
      <c r="D1" s="2"/>
      <c r="E1" s="2"/>
      <c r="F1" s="3"/>
      <c r="G1" s="3"/>
      <c r="H1" s="3"/>
      <c r="I1" s="3"/>
      <c r="J1" s="3"/>
      <c r="K1" s="3"/>
    </row>
    <row r="2" spans="1:14" ht="12.75" customHeight="1" x14ac:dyDescent="0.2">
      <c r="F2" s="3"/>
      <c r="G2" s="3"/>
      <c r="H2" s="3"/>
      <c r="I2" s="3"/>
      <c r="J2" s="3"/>
      <c r="K2" s="3"/>
    </row>
    <row r="3" spans="1:14" ht="42.75" customHeight="1" x14ac:dyDescent="0.2">
      <c r="B3" s="45" t="s">
        <v>68</v>
      </c>
      <c r="C3" s="45"/>
      <c r="D3" s="46"/>
      <c r="E3" s="46"/>
      <c r="F3" s="46"/>
      <c r="G3" s="46"/>
      <c r="H3" s="4"/>
      <c r="K3" s="3"/>
    </row>
    <row r="4" spans="1:14" ht="12.75" customHeight="1" thickBot="1" x14ac:dyDescent="0.25">
      <c r="C4" s="3"/>
      <c r="D4" s="3"/>
      <c r="E4" s="3"/>
      <c r="F4" s="3"/>
      <c r="G4" s="3"/>
      <c r="H4" s="3"/>
      <c r="I4" s="3"/>
      <c r="J4" s="3"/>
      <c r="K4" s="3"/>
    </row>
    <row r="5" spans="1:14" ht="13.5" customHeight="1" x14ac:dyDescent="0.2">
      <c r="B5" s="5"/>
      <c r="C5" s="6"/>
      <c r="D5" s="43" t="s">
        <v>0</v>
      </c>
      <c r="E5" s="43"/>
      <c r="F5" s="43"/>
      <c r="G5" s="43"/>
      <c r="H5" s="43"/>
      <c r="I5" s="43"/>
      <c r="J5" s="43"/>
      <c r="K5" s="43"/>
      <c r="L5" s="7"/>
      <c r="M5" s="7"/>
      <c r="N5" s="8"/>
    </row>
    <row r="6" spans="1:14" s="3" customFormat="1" ht="26.25" thickBot="1" x14ac:dyDescent="0.25">
      <c r="A6" s="1"/>
      <c r="B6" s="9"/>
      <c r="C6" s="10" t="s">
        <v>1</v>
      </c>
      <c r="D6" s="11">
        <v>0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2" t="s">
        <v>7</v>
      </c>
      <c r="K6" s="13" t="s">
        <v>8</v>
      </c>
      <c r="L6" s="12" t="s">
        <v>9</v>
      </c>
      <c r="M6" s="12" t="s">
        <v>10</v>
      </c>
      <c r="N6" s="14" t="s">
        <v>11</v>
      </c>
    </row>
    <row r="7" spans="1:14" x14ac:dyDescent="0.2">
      <c r="B7" s="39" t="s">
        <v>12</v>
      </c>
      <c r="C7" s="15" t="s">
        <v>13</v>
      </c>
      <c r="D7" s="30">
        <v>1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1</v>
      </c>
      <c r="M7" s="31">
        <v>0</v>
      </c>
      <c r="N7" s="16">
        <v>0</v>
      </c>
    </row>
    <row r="8" spans="1:14" x14ac:dyDescent="0.2">
      <c r="B8" s="44"/>
      <c r="C8" s="17" t="s">
        <v>14</v>
      </c>
      <c r="D8" s="32">
        <v>6</v>
      </c>
      <c r="E8" s="33">
        <v>2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8</v>
      </c>
      <c r="M8" s="33">
        <v>0.5</v>
      </c>
      <c r="N8" s="18">
        <v>0.1</v>
      </c>
    </row>
    <row r="9" spans="1:14" x14ac:dyDescent="0.2">
      <c r="B9" s="44"/>
      <c r="C9" s="17" t="s">
        <v>15</v>
      </c>
      <c r="D9" s="32">
        <v>12</v>
      </c>
      <c r="E9" s="33">
        <v>1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13</v>
      </c>
      <c r="M9" s="33">
        <v>0.2</v>
      </c>
      <c r="N9" s="18">
        <v>0</v>
      </c>
    </row>
    <row r="10" spans="1:14" x14ac:dyDescent="0.2">
      <c r="B10" s="44"/>
      <c r="C10" s="17" t="s">
        <v>16</v>
      </c>
      <c r="D10" s="32">
        <v>83</v>
      </c>
      <c r="E10" s="33">
        <v>17</v>
      </c>
      <c r="F10" s="33">
        <v>1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101</v>
      </c>
      <c r="M10" s="33">
        <v>6</v>
      </c>
      <c r="N10" s="18">
        <v>0.1</v>
      </c>
    </row>
    <row r="11" spans="1:14" x14ac:dyDescent="0.2">
      <c r="B11" s="44"/>
      <c r="C11" s="17" t="s">
        <v>17</v>
      </c>
      <c r="D11" s="32">
        <v>1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1</v>
      </c>
      <c r="M11" s="33">
        <v>0</v>
      </c>
      <c r="N11" s="18">
        <v>0</v>
      </c>
    </row>
    <row r="12" spans="1:14" x14ac:dyDescent="0.2">
      <c r="B12" s="44"/>
      <c r="C12" s="17" t="s">
        <v>18</v>
      </c>
      <c r="D12" s="32">
        <v>371</v>
      </c>
      <c r="E12" s="33">
        <v>2</v>
      </c>
      <c r="F12" s="33">
        <v>1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374</v>
      </c>
      <c r="M12" s="33">
        <v>1.4</v>
      </c>
      <c r="N12" s="18">
        <v>0</v>
      </c>
    </row>
    <row r="13" spans="1:14" ht="13.5" thickBot="1" x14ac:dyDescent="0.25">
      <c r="B13" s="40"/>
      <c r="C13" s="19" t="s">
        <v>19</v>
      </c>
      <c r="D13" s="34">
        <v>106</v>
      </c>
      <c r="E13" s="35">
        <v>8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114</v>
      </c>
      <c r="M13" s="35">
        <v>0.8</v>
      </c>
      <c r="N13" s="20">
        <v>0</v>
      </c>
    </row>
    <row r="14" spans="1:14" x14ac:dyDescent="0.2">
      <c r="B14" s="39" t="s">
        <v>20</v>
      </c>
      <c r="C14" s="15" t="s">
        <v>21</v>
      </c>
      <c r="D14" s="30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16">
        <v>0</v>
      </c>
    </row>
    <row r="15" spans="1:14" x14ac:dyDescent="0.2">
      <c r="B15" s="44"/>
      <c r="C15" s="17" t="s">
        <v>22</v>
      </c>
      <c r="D15" s="32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18">
        <v>0</v>
      </c>
    </row>
    <row r="16" spans="1:14" x14ac:dyDescent="0.2">
      <c r="B16" s="44"/>
      <c r="C16" s="17" t="s">
        <v>23</v>
      </c>
      <c r="D16" s="32">
        <v>1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1</v>
      </c>
      <c r="M16" s="33">
        <v>0</v>
      </c>
      <c r="N16" s="18">
        <v>0</v>
      </c>
    </row>
    <row r="17" spans="2:14" x14ac:dyDescent="0.2">
      <c r="B17" s="44"/>
      <c r="C17" s="17" t="s">
        <v>24</v>
      </c>
      <c r="D17" s="32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18">
        <v>0</v>
      </c>
    </row>
    <row r="18" spans="2:14" x14ac:dyDescent="0.2">
      <c r="B18" s="44"/>
      <c r="C18" s="17" t="s">
        <v>25</v>
      </c>
      <c r="D18" s="32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18">
        <v>0</v>
      </c>
    </row>
    <row r="19" spans="2:14" x14ac:dyDescent="0.2">
      <c r="B19" s="44"/>
      <c r="C19" s="17" t="s">
        <v>26</v>
      </c>
      <c r="D19" s="32">
        <v>9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9</v>
      </c>
      <c r="M19" s="33">
        <v>0</v>
      </c>
      <c r="N19" s="18">
        <v>0</v>
      </c>
    </row>
    <row r="20" spans="2:14" ht="13.5" thickBot="1" x14ac:dyDescent="0.25">
      <c r="B20" s="40"/>
      <c r="C20" s="19" t="s">
        <v>27</v>
      </c>
      <c r="D20" s="34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20">
        <v>0</v>
      </c>
    </row>
    <row r="21" spans="2:14" x14ac:dyDescent="0.2">
      <c r="B21" s="39" t="s">
        <v>28</v>
      </c>
      <c r="C21" s="15" t="s">
        <v>29</v>
      </c>
      <c r="D21" s="30">
        <v>9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9</v>
      </c>
      <c r="M21" s="31">
        <v>0</v>
      </c>
      <c r="N21" s="16">
        <v>0</v>
      </c>
    </row>
    <row r="22" spans="2:14" ht="13.5" thickBot="1" x14ac:dyDescent="0.25">
      <c r="B22" s="40"/>
      <c r="C22" s="19" t="s">
        <v>30</v>
      </c>
      <c r="D22" s="34">
        <v>68</v>
      </c>
      <c r="E22" s="35">
        <v>1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69</v>
      </c>
      <c r="M22" s="35">
        <v>0.1</v>
      </c>
      <c r="N22" s="20">
        <v>0</v>
      </c>
    </row>
    <row r="23" spans="2:14" ht="25.5" x14ac:dyDescent="0.2">
      <c r="B23" s="39" t="s">
        <v>31</v>
      </c>
      <c r="C23" s="15" t="s">
        <v>32</v>
      </c>
      <c r="D23" s="30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16">
        <v>0</v>
      </c>
    </row>
    <row r="24" spans="2:14" x14ac:dyDescent="0.2">
      <c r="B24" s="44"/>
      <c r="C24" s="17" t="s">
        <v>33</v>
      </c>
      <c r="D24" s="32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18">
        <v>0</v>
      </c>
    </row>
    <row r="25" spans="2:14" x14ac:dyDescent="0.2">
      <c r="B25" s="44"/>
      <c r="C25" s="17" t="s">
        <v>34</v>
      </c>
      <c r="D25" s="32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18">
        <v>0</v>
      </c>
    </row>
    <row r="26" spans="2:14" x14ac:dyDescent="0.2">
      <c r="B26" s="44"/>
      <c r="C26" s="17" t="s">
        <v>35</v>
      </c>
      <c r="D26" s="32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18">
        <v>0</v>
      </c>
    </row>
    <row r="27" spans="2:14" x14ac:dyDescent="0.2">
      <c r="B27" s="44"/>
      <c r="C27" s="17" t="s">
        <v>36</v>
      </c>
      <c r="D27" s="32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18">
        <v>0</v>
      </c>
    </row>
    <row r="28" spans="2:14" x14ac:dyDescent="0.2">
      <c r="B28" s="44"/>
      <c r="C28" s="17" t="s">
        <v>37</v>
      </c>
      <c r="D28" s="32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18">
        <v>0</v>
      </c>
    </row>
    <row r="29" spans="2:14" x14ac:dyDescent="0.2">
      <c r="B29" s="44"/>
      <c r="C29" s="17" t="s">
        <v>38</v>
      </c>
      <c r="D29" s="32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18">
        <v>0</v>
      </c>
    </row>
    <row r="30" spans="2:14" ht="13.5" thickBot="1" x14ac:dyDescent="0.25">
      <c r="B30" s="40"/>
      <c r="C30" s="19" t="s">
        <v>39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20">
        <v>0</v>
      </c>
    </row>
    <row r="31" spans="2:14" ht="27" customHeight="1" x14ac:dyDescent="0.2">
      <c r="B31" s="39" t="s">
        <v>40</v>
      </c>
      <c r="C31" s="15" t="s">
        <v>41</v>
      </c>
      <c r="D31" s="30">
        <v>5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5</v>
      </c>
      <c r="M31" s="31">
        <v>0</v>
      </c>
      <c r="N31" s="16">
        <v>0</v>
      </c>
    </row>
    <row r="32" spans="2:14" ht="27" customHeight="1" x14ac:dyDescent="0.2">
      <c r="B32" s="44"/>
      <c r="C32" s="17" t="s">
        <v>42</v>
      </c>
      <c r="D32" s="32">
        <v>4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4</v>
      </c>
      <c r="M32" s="33">
        <v>0</v>
      </c>
      <c r="N32" s="18">
        <v>0</v>
      </c>
    </row>
    <row r="33" spans="2:14" ht="13.5" thickBot="1" x14ac:dyDescent="0.25">
      <c r="B33" s="40"/>
      <c r="C33" s="19" t="s">
        <v>43</v>
      </c>
      <c r="D33" s="34">
        <v>141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141</v>
      </c>
      <c r="M33" s="35">
        <v>0</v>
      </c>
      <c r="N33" s="20">
        <v>0</v>
      </c>
    </row>
    <row r="34" spans="2:14" ht="25.5" x14ac:dyDescent="0.2">
      <c r="B34" s="39" t="s">
        <v>44</v>
      </c>
      <c r="C34" s="15" t="s">
        <v>45</v>
      </c>
      <c r="D34" s="30">
        <v>4</v>
      </c>
      <c r="E34" s="31">
        <v>2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6</v>
      </c>
      <c r="M34" s="31">
        <v>0.8</v>
      </c>
      <c r="N34" s="16">
        <v>0.1</v>
      </c>
    </row>
    <row r="35" spans="2:14" ht="26.25" thickBot="1" x14ac:dyDescent="0.25">
      <c r="B35" s="40"/>
      <c r="C35" s="19" t="s">
        <v>46</v>
      </c>
      <c r="D35" s="34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20">
        <v>0</v>
      </c>
    </row>
    <row r="36" spans="2:14" x14ac:dyDescent="0.2">
      <c r="B36" s="39" t="s">
        <v>47</v>
      </c>
      <c r="C36" s="15" t="s">
        <v>48</v>
      </c>
      <c r="D36" s="30">
        <v>35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35</v>
      </c>
      <c r="M36" s="31">
        <v>0</v>
      </c>
      <c r="N36" s="16">
        <v>0</v>
      </c>
    </row>
    <row r="37" spans="2:14" x14ac:dyDescent="0.2">
      <c r="B37" s="44"/>
      <c r="C37" s="17" t="s">
        <v>49</v>
      </c>
      <c r="D37" s="32">
        <v>104</v>
      </c>
      <c r="E37" s="33">
        <v>3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107</v>
      </c>
      <c r="M37" s="33">
        <v>0.5</v>
      </c>
      <c r="N37" s="18">
        <v>0</v>
      </c>
    </row>
    <row r="38" spans="2:14" x14ac:dyDescent="0.2">
      <c r="B38" s="44"/>
      <c r="C38" s="17" t="s">
        <v>50</v>
      </c>
      <c r="D38" s="32">
        <v>1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1</v>
      </c>
      <c r="M38" s="33">
        <v>0</v>
      </c>
      <c r="N38" s="18">
        <v>0</v>
      </c>
    </row>
    <row r="39" spans="2:14" x14ac:dyDescent="0.2">
      <c r="B39" s="44"/>
      <c r="C39" s="17" t="s">
        <v>51</v>
      </c>
      <c r="D39" s="32">
        <v>26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26</v>
      </c>
      <c r="M39" s="33">
        <v>0</v>
      </c>
      <c r="N39" s="18">
        <v>0</v>
      </c>
    </row>
    <row r="40" spans="2:14" ht="13.5" thickBot="1" x14ac:dyDescent="0.25">
      <c r="B40" s="40"/>
      <c r="C40" s="19" t="s">
        <v>52</v>
      </c>
      <c r="D40" s="34">
        <v>553</v>
      </c>
      <c r="E40" s="35">
        <v>3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556</v>
      </c>
      <c r="M40" s="35">
        <v>0.8</v>
      </c>
      <c r="N40" s="20">
        <v>0</v>
      </c>
    </row>
    <row r="41" spans="2:14" x14ac:dyDescent="0.2">
      <c r="B41" s="47"/>
      <c r="C41" s="21" t="s">
        <v>53</v>
      </c>
      <c r="D41" s="36">
        <f>SUM(D7:D40)</f>
        <v>1540</v>
      </c>
      <c r="E41" s="36">
        <f>SUM(E7:E40)</f>
        <v>39</v>
      </c>
      <c r="F41" s="36">
        <f t="shared" ref="F41:M41" si="0">SUM(F7:F40)</f>
        <v>2</v>
      </c>
      <c r="G41" s="36">
        <f t="shared" si="0"/>
        <v>0</v>
      </c>
      <c r="H41" s="36">
        <f>SUM(H7:H40)</f>
        <v>0</v>
      </c>
      <c r="I41" s="36">
        <f t="shared" si="0"/>
        <v>0</v>
      </c>
      <c r="J41" s="36">
        <f t="shared" si="0"/>
        <v>0</v>
      </c>
      <c r="K41" s="36">
        <f t="shared" si="0"/>
        <v>0</v>
      </c>
      <c r="L41" s="36">
        <f t="shared" si="0"/>
        <v>1581</v>
      </c>
      <c r="M41" s="36">
        <f t="shared" si="0"/>
        <v>11.100000000000001</v>
      </c>
      <c r="N41" s="22">
        <f>IF(L41=0,0,M41/$L$41)</f>
        <v>7.0208728652751433E-3</v>
      </c>
    </row>
    <row r="42" spans="2:14" ht="13.5" thickBot="1" x14ac:dyDescent="0.25">
      <c r="B42" s="48"/>
      <c r="C42" s="23" t="s">
        <v>54</v>
      </c>
      <c r="D42" s="24">
        <f t="shared" ref="D42:K42" si="1">IF(D41=0,0,D41/$L$41*100)</f>
        <v>97.406704617330803</v>
      </c>
      <c r="E42" s="24">
        <f t="shared" si="1"/>
        <v>2.4667931688804554</v>
      </c>
      <c r="F42" s="24">
        <f t="shared" si="1"/>
        <v>0.1265022137887413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4">
        <f t="shared" si="1"/>
        <v>0</v>
      </c>
      <c r="K42" s="24">
        <f t="shared" si="1"/>
        <v>0</v>
      </c>
      <c r="L42" s="25"/>
      <c r="M42" s="25"/>
      <c r="N42" s="26"/>
    </row>
    <row r="44" spans="2:14" x14ac:dyDescent="0.2">
      <c r="B44" s="1" t="s">
        <v>55</v>
      </c>
      <c r="D44" s="27"/>
      <c r="E44" s="28"/>
      <c r="F44" s="28"/>
      <c r="G44" s="28"/>
      <c r="H44" s="28"/>
      <c r="I44" s="28"/>
      <c r="J44" s="28"/>
      <c r="K44" s="28"/>
    </row>
    <row r="45" spans="2:14" x14ac:dyDescent="0.2">
      <c r="B45" s="1" t="s">
        <v>56</v>
      </c>
      <c r="D45" s="27"/>
      <c r="E45" s="28"/>
      <c r="F45" s="28"/>
      <c r="G45" s="28"/>
      <c r="H45" s="28"/>
      <c r="I45" s="28"/>
      <c r="J45" s="28"/>
      <c r="K45" s="28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</sheetData>
  <mergeCells count="11">
    <mergeCell ref="B23:B30"/>
    <mergeCell ref="B31:B33"/>
    <mergeCell ref="B34:B35"/>
    <mergeCell ref="B36:B40"/>
    <mergeCell ref="B41:B42"/>
    <mergeCell ref="B21:B22"/>
    <mergeCell ref="B1:C1"/>
    <mergeCell ref="D5:K5"/>
    <mergeCell ref="B7:B13"/>
    <mergeCell ref="B14:B20"/>
    <mergeCell ref="B3:G3"/>
  </mergeCells>
  <pageMargins left="0.75" right="0.75" top="1" bottom="1" header="0.5" footer="0.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>Health and Safety Executive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CIDI04 2005-2015. Distribution of Committed Effective Dose Equivalent (Eint ) by dose interval plus collective and mean dose</dc:title>
  <dc:creator>Health and Safety Executive</dc:creator>
  <cp:keywords>work-related,ionising radiation,CIDI,2005-2015,classified workers,Committed Effective Dose Equivalent</cp:keywords>
  <cp:lastModifiedBy>Name</cp:lastModifiedBy>
  <dcterms:created xsi:type="dcterms:W3CDTF">2015-02-23T14:23:29Z</dcterms:created>
  <dcterms:modified xsi:type="dcterms:W3CDTF">2016-10-21T10:42:00Z</dcterms:modified>
</cp:coreProperties>
</file>