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6995" windowHeight="10695" activeTab="10"/>
  </bookViews>
  <sheets>
    <sheet name="2005" sheetId="4" r:id="rId1"/>
    <sheet name="2006" sheetId="5" r:id="rId2"/>
    <sheet name="2007" sheetId="6" r:id="rId3"/>
    <sheet name="2008" sheetId="7" r:id="rId4"/>
    <sheet name="2009" sheetId="8" r:id="rId5"/>
    <sheet name="2010" sheetId="9" r:id="rId6"/>
    <sheet name="2011" sheetId="10" r:id="rId7"/>
    <sheet name="2012" sheetId="11" r:id="rId8"/>
    <sheet name="2013" sheetId="12" r:id="rId9"/>
    <sheet name="2014" sheetId="14" r:id="rId10"/>
    <sheet name="2015" sheetId="15" r:id="rId11"/>
    <sheet name="2005-2015 series" sheetId="13" r:id="rId12"/>
  </sheets>
  <calcPr calcId="145621"/>
</workbook>
</file>

<file path=xl/calcChain.xml><?xml version="1.0" encoding="utf-8"?>
<calcChain xmlns="http://schemas.openxmlformats.org/spreadsheetml/2006/main">
  <c r="M41" i="15" l="1"/>
  <c r="L41" i="15"/>
  <c r="K41" i="15"/>
  <c r="J41" i="15"/>
  <c r="J42" i="15" s="1"/>
  <c r="I41" i="15"/>
  <c r="H41" i="15"/>
  <c r="H42" i="15" s="1"/>
  <c r="G41" i="15"/>
  <c r="F41" i="15"/>
  <c r="F42" i="15" s="1"/>
  <c r="E41" i="15"/>
  <c r="D41" i="15"/>
  <c r="D42" i="15" s="1"/>
  <c r="K42" i="15" l="1"/>
  <c r="N41" i="15"/>
  <c r="E42" i="15"/>
  <c r="G42" i="15"/>
  <c r="I42" i="15"/>
  <c r="M41" i="14" l="1"/>
  <c r="L41" i="14"/>
  <c r="K41" i="14"/>
  <c r="K42" i="14" s="1"/>
  <c r="J41" i="14"/>
  <c r="J42" i="14" s="1"/>
  <c r="I41" i="14"/>
  <c r="I42" i="14" s="1"/>
  <c r="H41" i="14"/>
  <c r="H42" i="14" s="1"/>
  <c r="G41" i="14"/>
  <c r="G42" i="14" s="1"/>
  <c r="F41" i="14"/>
  <c r="F42" i="14" s="1"/>
  <c r="E41" i="14"/>
  <c r="E42" i="14" s="1"/>
  <c r="D41" i="14"/>
  <c r="D42" i="14" l="1"/>
  <c r="N41" i="14"/>
  <c r="M41" i="4"/>
  <c r="M41" i="12" l="1"/>
  <c r="L41" i="12"/>
  <c r="K41" i="12"/>
  <c r="J41" i="12"/>
  <c r="I41" i="12"/>
  <c r="I42" i="12" s="1"/>
  <c r="H41" i="12"/>
  <c r="H42" i="12" s="1"/>
  <c r="G41" i="12"/>
  <c r="F41" i="12"/>
  <c r="E41" i="12"/>
  <c r="D41" i="12"/>
  <c r="D42" i="12" s="1"/>
  <c r="M41" i="11"/>
  <c r="L41" i="11"/>
  <c r="K41" i="11"/>
  <c r="K42" i="11" s="1"/>
  <c r="J41" i="11"/>
  <c r="J42" i="11" s="1"/>
  <c r="I41" i="11"/>
  <c r="I42" i="11" s="1"/>
  <c r="H41" i="11"/>
  <c r="H42" i="11" s="1"/>
  <c r="G41" i="11"/>
  <c r="G42" i="11" s="1"/>
  <c r="F41" i="11"/>
  <c r="F42" i="11" s="1"/>
  <c r="E41" i="11"/>
  <c r="D41" i="11"/>
  <c r="D42" i="11" s="1"/>
  <c r="M41" i="10"/>
  <c r="L41" i="10"/>
  <c r="K41" i="10"/>
  <c r="J41" i="10"/>
  <c r="I41" i="10"/>
  <c r="I42" i="10" s="1"/>
  <c r="H41" i="10"/>
  <c r="G41" i="10"/>
  <c r="F41" i="10"/>
  <c r="E41" i="10"/>
  <c r="D41" i="10"/>
  <c r="M41" i="9"/>
  <c r="L41" i="9"/>
  <c r="K41" i="9"/>
  <c r="J41" i="9"/>
  <c r="I41" i="9"/>
  <c r="I42" i="9" s="1"/>
  <c r="H41" i="9"/>
  <c r="G41" i="9"/>
  <c r="F41" i="9"/>
  <c r="E41" i="9"/>
  <c r="D41" i="9"/>
  <c r="D42" i="9" s="1"/>
  <c r="M41" i="8"/>
  <c r="L41" i="8"/>
  <c r="K41" i="8"/>
  <c r="K42" i="8" s="1"/>
  <c r="J41" i="8"/>
  <c r="I41" i="8"/>
  <c r="H41" i="8"/>
  <c r="H42" i="8" s="1"/>
  <c r="G41" i="8"/>
  <c r="F41" i="8"/>
  <c r="E41" i="8"/>
  <c r="D41" i="8"/>
  <c r="L41" i="7"/>
  <c r="K41" i="7"/>
  <c r="J41" i="7"/>
  <c r="J42" i="7" s="1"/>
  <c r="I41" i="7"/>
  <c r="H41" i="7"/>
  <c r="G41" i="7"/>
  <c r="F41" i="7"/>
  <c r="E41" i="7"/>
  <c r="D41" i="7"/>
  <c r="L41" i="6"/>
  <c r="K41" i="6"/>
  <c r="J41" i="6"/>
  <c r="J42" i="6" s="1"/>
  <c r="I41" i="6"/>
  <c r="H41" i="6"/>
  <c r="H42" i="6" s="1"/>
  <c r="G41" i="6"/>
  <c r="F41" i="6"/>
  <c r="F42" i="6" s="1"/>
  <c r="E41" i="6"/>
  <c r="D41" i="6"/>
  <c r="D42" i="6" s="1"/>
  <c r="L41" i="5"/>
  <c r="K41" i="5"/>
  <c r="K42" i="5" s="1"/>
  <c r="J41" i="5"/>
  <c r="I41" i="5"/>
  <c r="H41" i="5"/>
  <c r="G41" i="5"/>
  <c r="F41" i="5"/>
  <c r="E41" i="5"/>
  <c r="D41" i="5"/>
  <c r="L41" i="4"/>
  <c r="K41" i="4"/>
  <c r="J41" i="4"/>
  <c r="I41" i="4"/>
  <c r="H41" i="4"/>
  <c r="H42" i="4" s="1"/>
  <c r="G41" i="4"/>
  <c r="F41" i="4"/>
  <c r="E41" i="4"/>
  <c r="D41" i="4"/>
  <c r="D42" i="4" s="1"/>
  <c r="N41" i="12" l="1"/>
  <c r="N41" i="10"/>
  <c r="N41" i="9"/>
  <c r="G42" i="8"/>
  <c r="N41" i="8"/>
  <c r="N41" i="7"/>
  <c r="G42" i="4"/>
  <c r="E42" i="12"/>
  <c r="F42" i="12"/>
  <c r="J42" i="12"/>
  <c r="G42" i="12"/>
  <c r="K42" i="12"/>
  <c r="N41" i="11"/>
  <c r="E42" i="11"/>
  <c r="G42" i="10"/>
  <c r="K42" i="10"/>
  <c r="D42" i="10"/>
  <c r="H42" i="10"/>
  <c r="E42" i="10"/>
  <c r="F42" i="10"/>
  <c r="J42" i="10"/>
  <c r="H42" i="9"/>
  <c r="E42" i="9"/>
  <c r="F42" i="9"/>
  <c r="J42" i="9"/>
  <c r="G42" i="9"/>
  <c r="K42" i="9"/>
  <c r="E42" i="8"/>
  <c r="I42" i="8"/>
  <c r="F42" i="8"/>
  <c r="J42" i="8"/>
  <c r="D42" i="8"/>
  <c r="E42" i="7"/>
  <c r="D42" i="7"/>
  <c r="H42" i="7"/>
  <c r="I42" i="7"/>
  <c r="F42" i="7"/>
  <c r="G42" i="7"/>
  <c r="K42" i="7"/>
  <c r="N41" i="6"/>
  <c r="E42" i="6"/>
  <c r="G42" i="6"/>
  <c r="I42" i="6"/>
  <c r="K42" i="6"/>
  <c r="N41" i="5"/>
  <c r="E42" i="5"/>
  <c r="G42" i="5"/>
  <c r="D42" i="5"/>
  <c r="H42" i="5"/>
  <c r="I42" i="5"/>
  <c r="F42" i="5"/>
  <c r="J42" i="5"/>
  <c r="N41" i="4"/>
  <c r="K42" i="4"/>
  <c r="E42" i="4"/>
  <c r="I42" i="4"/>
  <c r="F42" i="4"/>
  <c r="J42" i="4"/>
</calcChain>
</file>

<file path=xl/sharedStrings.xml><?xml version="1.0" encoding="utf-8"?>
<sst xmlns="http://schemas.openxmlformats.org/spreadsheetml/2006/main" count="743" uniqueCount="78">
  <si>
    <t>Dose Range (mSv)</t>
  </si>
  <si>
    <t>Occupational Category</t>
  </si>
  <si>
    <t>0.1 to 1.0</t>
  </si>
  <si>
    <t>1.1 to 6.0</t>
  </si>
  <si>
    <t>6.1 to 10.0</t>
  </si>
  <si>
    <t>10.1 to 15.0</t>
  </si>
  <si>
    <t>15.1 to 20.0</t>
  </si>
  <si>
    <t>20.1 to 30.0</t>
  </si>
  <si>
    <r>
      <t>³</t>
    </r>
    <r>
      <rPr>
        <i/>
        <sz val="10"/>
        <color indexed="9"/>
        <rFont val="Arial"/>
        <family val="2"/>
      </rPr>
      <t xml:space="preserve"> 30.1</t>
    </r>
  </si>
  <si>
    <t>Total workers</t>
  </si>
  <si>
    <t>Collective dose</t>
  </si>
  <si>
    <t>Mean dose</t>
  </si>
  <si>
    <t>Nuclear (Including contractors)</t>
  </si>
  <si>
    <t>Nuclear site radiography (without a shielded enclosure)</t>
  </si>
  <si>
    <t>Nuclear reactor operations</t>
  </si>
  <si>
    <t>Nuclear reactor maintenance</t>
  </si>
  <si>
    <t>Nuclear fuel fabrication</t>
  </si>
  <si>
    <t>Nuclear fuel reprocessing</t>
  </si>
  <si>
    <t>Other nuclear industry work</t>
  </si>
  <si>
    <t>Nuclear decommissioning</t>
  </si>
  <si>
    <t>Dental, Medical and Veterinary</t>
  </si>
  <si>
    <t>Dental work</t>
  </si>
  <si>
    <t>Veterinary work</t>
  </si>
  <si>
    <t>Medical applications, doctors</t>
  </si>
  <si>
    <t>Medical applications, nurses</t>
  </si>
  <si>
    <t>Medical applications, radiographers</t>
  </si>
  <si>
    <t>Medical applications, physicists and physics technicians</t>
  </si>
  <si>
    <t>Other Medical applications</t>
  </si>
  <si>
    <t>Research and teaching</t>
  </si>
  <si>
    <t>Academic research and teaching</t>
  </si>
  <si>
    <t>Industrial research</t>
  </si>
  <si>
    <t>Mining/drilling/quarrying</t>
  </si>
  <si>
    <t>Mining/drilling/quarrying site radiography (without a shielded enclosure)</t>
  </si>
  <si>
    <t>Offshore work activities</t>
  </si>
  <si>
    <t>Onshore drilling</t>
  </si>
  <si>
    <t>Mining coal - underground workers</t>
  </si>
  <si>
    <t>Mining coal - surface workers</t>
  </si>
  <si>
    <t>Mining minerals other than coal - underground workers</t>
  </si>
  <si>
    <t>Mining minerals other than coal - surface workers</t>
  </si>
  <si>
    <t>Quarrying</t>
  </si>
  <si>
    <t>General Industrial</t>
  </si>
  <si>
    <t>Application and servicing of machines producing ionising radiation (other than those covered by other codes)</t>
  </si>
  <si>
    <t>Applications and manipulation of radioactive substances (other than those covered by other codes)</t>
  </si>
  <si>
    <t>Industrial applications not mentioned above</t>
  </si>
  <si>
    <t>Non-Destructive testing (NDT)</t>
  </si>
  <si>
    <t>NDT: Industrial radiography using permanent installations (fixed sites)</t>
  </si>
  <si>
    <t>NDT: Industrial radiography on site or works of engineering construction (mobile equipment)</t>
  </si>
  <si>
    <t>Other</t>
  </si>
  <si>
    <t>Radioactive waste treatment</t>
  </si>
  <si>
    <t>Radiological protection</t>
  </si>
  <si>
    <t>Transport work</t>
  </si>
  <si>
    <t>Other defence work</t>
  </si>
  <si>
    <t>Others not specified above</t>
  </si>
  <si>
    <t>Total Workers</t>
  </si>
  <si>
    <t>% within each dose band</t>
  </si>
  <si>
    <t>Note. All dose received has been rounded to one decimal place.</t>
  </si>
  <si>
    <t>Note. Table CIDI01 was formerly available as Table A2 in the series of published CIDI tables</t>
  </si>
  <si>
    <t>Table CIDI01 Year 2005</t>
  </si>
  <si>
    <t>Table CIDI01 Year 2006</t>
  </si>
  <si>
    <t>Table CIDI01 Year 2007</t>
  </si>
  <si>
    <t>Table CIDI01 Year 2008</t>
  </si>
  <si>
    <t>Table CIDI01 Year 2009</t>
  </si>
  <si>
    <t>Table CIDI01 Year 2010</t>
  </si>
  <si>
    <t>Table CIDI01 Year 2011</t>
  </si>
  <si>
    <t>Table CIDI01 Year 2012</t>
  </si>
  <si>
    <t>Table CIDI01 Year 2013</t>
  </si>
  <si>
    <t>Year</t>
  </si>
  <si>
    <t>Table CIDI01 was formerly available as Table A2 in the series of published CIDI tables</t>
  </si>
  <si>
    <t>Reports done sometime after the year end can be inaccurate in that they report based on the most recent occupation someone has held within a continuous period of employment for an employer .</t>
  </si>
  <si>
    <t>Table CIDI01 Year 2014</t>
  </si>
  <si>
    <t>Table CIDI01 Year 2015</t>
  </si>
  <si>
    <t>This data is adjusted overall totals as of August 2016 (with the 2014 data valid at end of July 2015, 2013 data from February 2015),whereas other data is from annual reports done after the year end.</t>
  </si>
  <si>
    <t>Table CIDI01 overall series 2005-2015</t>
  </si>
  <si>
    <t>Note: Pro-rata substitution for notional dose - see commentary.</t>
  </si>
  <si>
    <r>
      <t>Distribution of Whole Body Dose = Effective Dose Equivalent + Committed Effective Dose Equivalent (E</t>
    </r>
    <r>
      <rPr>
        <vertAlign val="subscript"/>
        <sz val="10"/>
        <rFont val="Arial"/>
        <family val="2"/>
      </rPr>
      <t>ext</t>
    </r>
    <r>
      <rPr>
        <sz val="10"/>
        <rFont val="Arial"/>
        <family val="2"/>
      </rPr>
      <t xml:space="preserve"> + E</t>
    </r>
    <r>
      <rPr>
        <vertAlign val="subscript"/>
        <sz val="10"/>
        <rFont val="Arial"/>
        <family val="2"/>
      </rPr>
      <t>int</t>
    </r>
    <r>
      <rPr>
        <sz val="10"/>
        <rFont val="Arial"/>
        <family val="2"/>
      </rPr>
      <t xml:space="preserve">) by dose interval, collective and mean dose </t>
    </r>
  </si>
  <si>
    <t>*</t>
  </si>
  <si>
    <t xml:space="preserve">* means that the data has been suppressed in line with guidance from UK Statistics Authority Code of Practice for Official Statistics. </t>
  </si>
  <si>
    <t>This applies to mean dose and total dose for occupational categories where numbers of workers are less than 3 but not when zero.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</si>
</sst>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sz val="10"/>
      <color indexed="8"/>
      <name val="Arial"/>
      <family val="2"/>
    </font>
    <font>
      <sz val="20"/>
      <color indexed="16"/>
      <name val="Arial"/>
      <family val="2"/>
    </font>
    <font>
      <sz val="8"/>
      <color indexed="8"/>
      <name val="Arial"/>
      <family val="2"/>
    </font>
    <font>
      <sz val="10"/>
      <name val="Arial"/>
      <family val="2"/>
    </font>
    <font>
      <vertAlign val="subscript"/>
      <sz val="10"/>
      <name val="Arial"/>
      <family val="2"/>
    </font>
    <font>
      <b/>
      <sz val="10"/>
      <color indexed="9"/>
      <name val="Arial"/>
      <family val="2"/>
    </font>
    <font>
      <i/>
      <sz val="10"/>
      <color indexed="9"/>
      <name val="Arial"/>
      <family val="2"/>
    </font>
    <font>
      <i/>
      <sz val="10"/>
      <color indexed="9"/>
      <name val="Symbol"/>
      <family val="1"/>
      <charset val="2"/>
    </font>
    <font>
      <sz val="10"/>
      <color indexed="9"/>
      <name val="Arial"/>
      <family val="2"/>
    </font>
    <font>
      <b/>
      <sz val="10"/>
      <color indexed="8"/>
      <name val="Arial"/>
      <family val="2"/>
    </font>
    <font>
      <sz val="8"/>
      <name val="Arial"/>
      <family val="2"/>
    </font>
  </fonts>
  <fills count="4">
    <fill>
      <patternFill patternType="none"/>
    </fill>
    <fill>
      <patternFill patternType="gray125"/>
    </fill>
    <fill>
      <patternFill patternType="solid">
        <fgColor indexed="16"/>
        <bgColor indexed="64"/>
      </patternFill>
    </fill>
    <fill>
      <patternFill patternType="solid">
        <fgColor indexed="23"/>
        <bgColor indexed="64"/>
      </patternFill>
    </fill>
  </fills>
  <borders count="24">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 fillId="0" borderId="0"/>
  </cellStyleXfs>
  <cellXfs count="58">
    <xf numFmtId="0" fontId="0" fillId="0" borderId="0" xfId="0"/>
    <xf numFmtId="0" fontId="1" fillId="0" borderId="0" xfId="1"/>
    <xf numFmtId="0" fontId="1" fillId="0" borderId="0" xfId="1" applyAlignment="1">
      <alignment wrapText="1"/>
    </xf>
    <xf numFmtId="0" fontId="3" fillId="0" borderId="0" xfId="1" applyFont="1"/>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164" fontId="7" fillId="3" borderId="7" xfId="1" applyNumberFormat="1" applyFont="1" applyFill="1" applyBorder="1" applyAlignment="1">
      <alignment horizontal="center" vertical="center" wrapText="1"/>
    </xf>
    <xf numFmtId="0" fontId="7" fillId="3" borderId="8" xfId="1" applyFont="1" applyFill="1" applyBorder="1" applyAlignment="1">
      <alignment horizontal="center" vertical="center" wrapText="1"/>
    </xf>
    <xf numFmtId="0" fontId="8"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9" fillId="3" borderId="4" xfId="1" applyFont="1" applyFill="1" applyBorder="1" applyAlignment="1">
      <alignment horizontal="left" vertical="center" wrapText="1"/>
    </xf>
    <xf numFmtId="164" fontId="1" fillId="0" borderId="4" xfId="1" applyNumberFormat="1" applyFont="1" applyFill="1" applyBorder="1" applyAlignment="1">
      <alignment horizontal="right"/>
    </xf>
    <xf numFmtId="0" fontId="9" fillId="3" borderId="13" xfId="1" applyFont="1" applyFill="1" applyBorder="1" applyAlignment="1">
      <alignment horizontal="left" vertical="center" wrapText="1"/>
    </xf>
    <xf numFmtId="164" fontId="1" fillId="0" borderId="13" xfId="1" applyNumberFormat="1" applyFont="1" applyFill="1" applyBorder="1" applyAlignment="1">
      <alignment horizontal="right"/>
    </xf>
    <xf numFmtId="0" fontId="9" fillId="3" borderId="9" xfId="1" applyFont="1" applyFill="1" applyBorder="1" applyAlignment="1">
      <alignment horizontal="left" vertical="center" wrapText="1"/>
    </xf>
    <xf numFmtId="164" fontId="1" fillId="0" borderId="9" xfId="1" applyNumberFormat="1" applyFont="1" applyFill="1" applyBorder="1" applyAlignment="1">
      <alignment horizontal="right"/>
    </xf>
    <xf numFmtId="0" fontId="6" fillId="3" borderId="18" xfId="1" applyFont="1" applyFill="1" applyBorder="1" applyAlignment="1">
      <alignment horizontal="left" vertical="center" wrapText="1"/>
    </xf>
    <xf numFmtId="164" fontId="10" fillId="0" borderId="18" xfId="1" applyNumberFormat="1" applyFont="1" applyFill="1" applyBorder="1" applyAlignment="1">
      <alignment horizontal="right"/>
    </xf>
    <xf numFmtId="0" fontId="6" fillId="3" borderId="9" xfId="1" applyFont="1" applyFill="1" applyBorder="1" applyAlignment="1">
      <alignment horizontal="left" vertical="center" wrapText="1"/>
    </xf>
    <xf numFmtId="164" fontId="10" fillId="0" borderId="7" xfId="1" applyNumberFormat="1" applyFont="1" applyFill="1" applyBorder="1" applyAlignment="1">
      <alignment horizontal="right"/>
    </xf>
    <xf numFmtId="0" fontId="10" fillId="0" borderId="8" xfId="1" applyFont="1" applyBorder="1"/>
    <xf numFmtId="0" fontId="10" fillId="0" borderId="9" xfId="1" applyFont="1" applyBorder="1"/>
    <xf numFmtId="164" fontId="11" fillId="0" borderId="0" xfId="1" applyNumberFormat="1" applyFont="1" applyFill="1" applyAlignment="1">
      <alignment horizontal="right" vertical="center"/>
    </xf>
    <xf numFmtId="164" fontId="3" fillId="0" borderId="0" xfId="1" applyNumberFormat="1" applyFont="1" applyAlignment="1">
      <alignment horizontal="right"/>
    </xf>
    <xf numFmtId="164" fontId="3" fillId="0" borderId="0" xfId="1" applyNumberFormat="1" applyFont="1" applyFill="1" applyAlignment="1">
      <alignment horizontal="right" vertical="center"/>
    </xf>
    <xf numFmtId="0" fontId="4" fillId="0" borderId="0" xfId="1" applyFont="1" applyBorder="1" applyAlignment="1">
      <alignment vertical="top"/>
    </xf>
    <xf numFmtId="0" fontId="6" fillId="2" borderId="3" xfId="1" applyFont="1" applyFill="1" applyBorder="1" applyAlignment="1">
      <alignment horizontal="center" vertical="center" wrapText="1"/>
    </xf>
    <xf numFmtId="1" fontId="1" fillId="0" borderId="11" xfId="1" applyNumberFormat="1" applyFont="1" applyFill="1" applyBorder="1" applyAlignment="1">
      <alignment horizontal="right"/>
    </xf>
    <xf numFmtId="1" fontId="1" fillId="0" borderId="3" xfId="1" applyNumberFormat="1" applyFont="1" applyFill="1" applyBorder="1" applyAlignment="1">
      <alignment horizontal="right"/>
    </xf>
    <xf numFmtId="1" fontId="1" fillId="0" borderId="14" xfId="1" applyNumberFormat="1" applyFont="1" applyFill="1" applyBorder="1" applyAlignment="1">
      <alignment horizontal="right"/>
    </xf>
    <xf numFmtId="1" fontId="1" fillId="0" borderId="15" xfId="1" applyNumberFormat="1" applyFont="1" applyFill="1" applyBorder="1" applyAlignment="1">
      <alignment horizontal="right"/>
    </xf>
    <xf numFmtId="1" fontId="1" fillId="0" borderId="7" xfId="1" applyNumberFormat="1" applyFont="1" applyFill="1" applyBorder="1" applyAlignment="1">
      <alignment horizontal="right"/>
    </xf>
    <xf numFmtId="1" fontId="1" fillId="0" borderId="8" xfId="1" applyNumberFormat="1" applyFont="1" applyFill="1" applyBorder="1" applyAlignment="1">
      <alignment horizontal="right"/>
    </xf>
    <xf numFmtId="1" fontId="10" fillId="0" borderId="19" xfId="1" applyNumberFormat="1" applyFont="1" applyFill="1" applyBorder="1" applyAlignment="1">
      <alignment horizontal="right"/>
    </xf>
    <xf numFmtId="0" fontId="6" fillId="2" borderId="3" xfId="1" applyFont="1" applyFill="1" applyBorder="1" applyAlignment="1">
      <alignment horizontal="center" vertical="center" wrapText="1"/>
    </xf>
    <xf numFmtId="0" fontId="9" fillId="3" borderId="18" xfId="1" applyFont="1" applyFill="1" applyBorder="1" applyAlignment="1">
      <alignment horizontal="left" vertical="center" wrapText="1"/>
    </xf>
    <xf numFmtId="1" fontId="1" fillId="0" borderId="20" xfId="1" applyNumberFormat="1" applyFont="1" applyFill="1" applyBorder="1" applyAlignment="1">
      <alignment horizontal="right"/>
    </xf>
    <xf numFmtId="1" fontId="1" fillId="0" borderId="19" xfId="1" applyNumberFormat="1" applyFont="1" applyFill="1" applyBorder="1" applyAlignment="1">
      <alignment horizontal="right"/>
    </xf>
    <xf numFmtId="164" fontId="1" fillId="0" borderId="18" xfId="1" applyNumberFormat="1" applyFont="1" applyFill="1" applyBorder="1" applyAlignment="1">
      <alignment horizontal="right"/>
    </xf>
    <xf numFmtId="0" fontId="6" fillId="2" borderId="3" xfId="1" applyFont="1" applyFill="1" applyBorder="1" applyAlignment="1">
      <alignment horizontal="center" vertical="center" wrapText="1"/>
    </xf>
    <xf numFmtId="0" fontId="9" fillId="3" borderId="21" xfId="1" applyFont="1" applyFill="1" applyBorder="1" applyAlignment="1">
      <alignment horizontal="left" vertical="center" wrapText="1"/>
    </xf>
    <xf numFmtId="1" fontId="1" fillId="0" borderId="22" xfId="1" applyNumberFormat="1" applyFont="1" applyFill="1" applyBorder="1" applyAlignment="1">
      <alignment horizontal="right"/>
    </xf>
    <xf numFmtId="1" fontId="1" fillId="0" borderId="23" xfId="1" applyNumberFormat="1" applyFont="1" applyFill="1" applyBorder="1" applyAlignment="1">
      <alignment horizontal="right"/>
    </xf>
    <xf numFmtId="164" fontId="1" fillId="0" borderId="21" xfId="1" applyNumberFormat="1" applyFont="1" applyFill="1" applyBorder="1" applyAlignment="1">
      <alignment horizontal="right"/>
    </xf>
    <xf numFmtId="0" fontId="6" fillId="2" borderId="10" xfId="1" applyFont="1" applyFill="1" applyBorder="1" applyAlignment="1">
      <alignment horizontal="center" vertical="center" wrapText="1"/>
    </xf>
    <xf numFmtId="0" fontId="1" fillId="0" borderId="16" xfId="1" applyBorder="1" applyAlignment="1">
      <alignment horizontal="center" vertical="center" wrapText="1"/>
    </xf>
    <xf numFmtId="0" fontId="2" fillId="0" borderId="0" xfId="1" applyNumberFormat="1" applyFont="1" applyBorder="1" applyAlignment="1">
      <alignment vertical="top" wrapText="1"/>
    </xf>
    <xf numFmtId="0" fontId="1" fillId="0" borderId="0" xfId="1" applyAlignment="1"/>
    <xf numFmtId="0" fontId="6" fillId="2" borderId="3" xfId="1" applyFont="1" applyFill="1" applyBorder="1" applyAlignment="1">
      <alignment horizontal="center" vertical="center" wrapText="1"/>
    </xf>
    <xf numFmtId="0" fontId="1" fillId="0" borderId="12" xfId="1" applyBorder="1" applyAlignment="1">
      <alignment horizontal="center" vertical="center" wrapText="1"/>
    </xf>
    <xf numFmtId="0" fontId="4" fillId="0" borderId="0" xfId="1" applyNumberFormat="1" applyFont="1" applyFill="1" applyBorder="1" applyAlignment="1">
      <alignment horizontal="left" vertical="top" wrapText="1"/>
    </xf>
    <xf numFmtId="0" fontId="0" fillId="0" borderId="0" xfId="0" applyAlignment="1"/>
    <xf numFmtId="0" fontId="6" fillId="2" borderId="17" xfId="1" applyFont="1" applyFill="1" applyBorder="1" applyAlignment="1">
      <alignment horizontal="center" vertical="center" wrapText="1"/>
    </xf>
    <xf numFmtId="0" fontId="6" fillId="2" borderId="16" xfId="1" applyFont="1" applyFill="1" applyBorder="1" applyAlignment="1">
      <alignment horizontal="center" vertical="center"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0"/>
          <c:tx>
            <c:strRef>
              <c:f>'2005-2015 series'!$C$6</c:f>
              <c:strCache>
                <c:ptCount val="1"/>
                <c:pt idx="0">
                  <c:v>0.0</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series'!$C$7:$C$17</c:f>
              <c:numCache>
                <c:formatCode>0</c:formatCode>
                <c:ptCount val="11"/>
                <c:pt idx="0">
                  <c:v>12855</c:v>
                </c:pt>
                <c:pt idx="1">
                  <c:v>12353</c:v>
                </c:pt>
                <c:pt idx="2">
                  <c:v>13687</c:v>
                </c:pt>
                <c:pt idx="3">
                  <c:v>13833</c:v>
                </c:pt>
                <c:pt idx="4">
                  <c:v>12883</c:v>
                </c:pt>
                <c:pt idx="5">
                  <c:v>12794</c:v>
                </c:pt>
                <c:pt idx="6">
                  <c:v>12523</c:v>
                </c:pt>
                <c:pt idx="7">
                  <c:v>13051</c:v>
                </c:pt>
                <c:pt idx="8">
                  <c:v>12716</c:v>
                </c:pt>
                <c:pt idx="9">
                  <c:v>12549</c:v>
                </c:pt>
                <c:pt idx="10">
                  <c:v>11997</c:v>
                </c:pt>
              </c:numCache>
            </c:numRef>
          </c:val>
        </c:ser>
        <c:ser>
          <c:idx val="3"/>
          <c:order val="1"/>
          <c:tx>
            <c:strRef>
              <c:f>'2005-2015 series'!$D$6</c:f>
              <c:strCache>
                <c:ptCount val="1"/>
                <c:pt idx="0">
                  <c:v>0.1 to 1.0</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series'!$D$7:$D$17</c:f>
              <c:numCache>
                <c:formatCode>0</c:formatCode>
                <c:ptCount val="11"/>
                <c:pt idx="0">
                  <c:v>20314</c:v>
                </c:pt>
                <c:pt idx="1">
                  <c:v>19534</c:v>
                </c:pt>
                <c:pt idx="2">
                  <c:v>14629</c:v>
                </c:pt>
                <c:pt idx="3">
                  <c:v>13906</c:v>
                </c:pt>
                <c:pt idx="4">
                  <c:v>13280</c:v>
                </c:pt>
                <c:pt idx="5">
                  <c:v>12873</c:v>
                </c:pt>
                <c:pt idx="6">
                  <c:v>12210</c:v>
                </c:pt>
                <c:pt idx="7">
                  <c:v>11493</c:v>
                </c:pt>
                <c:pt idx="8">
                  <c:v>11773</c:v>
                </c:pt>
                <c:pt idx="9">
                  <c:v>11544</c:v>
                </c:pt>
                <c:pt idx="10">
                  <c:v>10949</c:v>
                </c:pt>
              </c:numCache>
            </c:numRef>
          </c:val>
        </c:ser>
        <c:ser>
          <c:idx val="4"/>
          <c:order val="2"/>
          <c:tx>
            <c:strRef>
              <c:f>'2005-2015 series'!$E$6</c:f>
              <c:strCache>
                <c:ptCount val="1"/>
                <c:pt idx="0">
                  <c:v>1.1 to 6.0</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series'!$E$7:$E$17</c:f>
              <c:numCache>
                <c:formatCode>0</c:formatCode>
                <c:ptCount val="11"/>
                <c:pt idx="0">
                  <c:v>4218</c:v>
                </c:pt>
                <c:pt idx="1">
                  <c:v>4950</c:v>
                </c:pt>
                <c:pt idx="2">
                  <c:v>3812</c:v>
                </c:pt>
                <c:pt idx="3">
                  <c:v>3699</c:v>
                </c:pt>
                <c:pt idx="4">
                  <c:v>3521</c:v>
                </c:pt>
                <c:pt idx="5">
                  <c:v>3095</c:v>
                </c:pt>
                <c:pt idx="6">
                  <c:v>3282</c:v>
                </c:pt>
                <c:pt idx="7">
                  <c:v>2613</c:v>
                </c:pt>
                <c:pt idx="8">
                  <c:v>2506</c:v>
                </c:pt>
                <c:pt idx="9">
                  <c:v>2464</c:v>
                </c:pt>
                <c:pt idx="10">
                  <c:v>2305</c:v>
                </c:pt>
              </c:numCache>
            </c:numRef>
          </c:val>
        </c:ser>
        <c:ser>
          <c:idx val="5"/>
          <c:order val="3"/>
          <c:tx>
            <c:strRef>
              <c:f>'2005-2015 series'!$F$6</c:f>
              <c:strCache>
                <c:ptCount val="1"/>
                <c:pt idx="0">
                  <c:v>6.1 to 10.0</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series'!$F$7:$F$17</c:f>
              <c:numCache>
                <c:formatCode>0</c:formatCode>
                <c:ptCount val="11"/>
                <c:pt idx="0">
                  <c:v>250</c:v>
                </c:pt>
                <c:pt idx="1">
                  <c:v>235</c:v>
                </c:pt>
                <c:pt idx="2">
                  <c:v>145</c:v>
                </c:pt>
                <c:pt idx="3">
                  <c:v>263</c:v>
                </c:pt>
                <c:pt idx="4">
                  <c:v>167</c:v>
                </c:pt>
                <c:pt idx="5">
                  <c:v>109</c:v>
                </c:pt>
                <c:pt idx="6">
                  <c:v>123</c:v>
                </c:pt>
                <c:pt idx="7">
                  <c:v>142</c:v>
                </c:pt>
                <c:pt idx="8">
                  <c:v>99</c:v>
                </c:pt>
                <c:pt idx="9">
                  <c:v>202</c:v>
                </c:pt>
                <c:pt idx="10">
                  <c:v>213</c:v>
                </c:pt>
              </c:numCache>
            </c:numRef>
          </c:val>
        </c:ser>
        <c:ser>
          <c:idx val="6"/>
          <c:order val="4"/>
          <c:tx>
            <c:strRef>
              <c:f>'2005-2015 series'!$G$6</c:f>
              <c:strCache>
                <c:ptCount val="1"/>
                <c:pt idx="0">
                  <c:v>10.1 to 15.0</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series'!$G$7:$G$17</c:f>
              <c:numCache>
                <c:formatCode>0</c:formatCode>
                <c:ptCount val="11"/>
                <c:pt idx="0">
                  <c:v>6</c:v>
                </c:pt>
                <c:pt idx="1">
                  <c:v>80</c:v>
                </c:pt>
                <c:pt idx="2">
                  <c:v>5</c:v>
                </c:pt>
                <c:pt idx="3">
                  <c:v>7</c:v>
                </c:pt>
                <c:pt idx="4">
                  <c:v>3</c:v>
                </c:pt>
                <c:pt idx="5">
                  <c:v>8</c:v>
                </c:pt>
                <c:pt idx="6">
                  <c:v>4</c:v>
                </c:pt>
                <c:pt idx="7">
                  <c:v>7</c:v>
                </c:pt>
                <c:pt idx="8">
                  <c:v>8</c:v>
                </c:pt>
                <c:pt idx="9">
                  <c:v>7</c:v>
                </c:pt>
                <c:pt idx="10">
                  <c:v>7</c:v>
                </c:pt>
              </c:numCache>
            </c:numRef>
          </c:val>
        </c:ser>
        <c:ser>
          <c:idx val="7"/>
          <c:order val="5"/>
          <c:tx>
            <c:strRef>
              <c:f>'2005-2015 series'!$H$6</c:f>
              <c:strCache>
                <c:ptCount val="1"/>
                <c:pt idx="0">
                  <c:v>15.1 to 20.0</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series'!$H$7:$H$17</c:f>
              <c:numCache>
                <c:formatCode>0</c:formatCode>
                <c:ptCount val="11"/>
                <c:pt idx="0">
                  <c:v>1</c:v>
                </c:pt>
                <c:pt idx="1">
                  <c:v>3</c:v>
                </c:pt>
                <c:pt idx="2">
                  <c:v>2</c:v>
                </c:pt>
                <c:pt idx="3">
                  <c:v>1</c:v>
                </c:pt>
                <c:pt idx="4">
                  <c:v>1</c:v>
                </c:pt>
                <c:pt idx="5">
                  <c:v>0</c:v>
                </c:pt>
                <c:pt idx="6">
                  <c:v>0</c:v>
                </c:pt>
                <c:pt idx="7">
                  <c:v>0</c:v>
                </c:pt>
                <c:pt idx="8">
                  <c:v>0</c:v>
                </c:pt>
                <c:pt idx="9">
                  <c:v>2</c:v>
                </c:pt>
                <c:pt idx="10">
                  <c:v>1</c:v>
                </c:pt>
              </c:numCache>
            </c:numRef>
          </c:val>
        </c:ser>
        <c:ser>
          <c:idx val="8"/>
          <c:order val="6"/>
          <c:tx>
            <c:strRef>
              <c:f>'2005-2015 series'!$I$6</c:f>
              <c:strCache>
                <c:ptCount val="1"/>
                <c:pt idx="0">
                  <c:v>20.1 to 30.0</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series'!$I$7:$I$17</c:f>
              <c:numCache>
                <c:formatCode>0</c:formatCode>
                <c:ptCount val="11"/>
                <c:pt idx="0">
                  <c:v>5</c:v>
                </c:pt>
                <c:pt idx="1">
                  <c:v>2</c:v>
                </c:pt>
                <c:pt idx="2">
                  <c:v>0</c:v>
                </c:pt>
                <c:pt idx="3">
                  <c:v>0</c:v>
                </c:pt>
                <c:pt idx="4">
                  <c:v>1</c:v>
                </c:pt>
                <c:pt idx="5">
                  <c:v>1</c:v>
                </c:pt>
                <c:pt idx="6">
                  <c:v>2</c:v>
                </c:pt>
                <c:pt idx="7">
                  <c:v>1</c:v>
                </c:pt>
                <c:pt idx="8">
                  <c:v>1</c:v>
                </c:pt>
                <c:pt idx="9">
                  <c:v>3</c:v>
                </c:pt>
                <c:pt idx="10">
                  <c:v>2</c:v>
                </c:pt>
              </c:numCache>
            </c:numRef>
          </c:val>
        </c:ser>
        <c:ser>
          <c:idx val="0"/>
          <c:order val="7"/>
          <c:tx>
            <c:strRef>
              <c:f>'2005-2015 series'!$J$6</c:f>
              <c:strCache>
                <c:ptCount val="1"/>
                <c:pt idx="0">
                  <c:v>³ 30.1</c:v>
                </c:pt>
              </c:strCache>
            </c:strRef>
          </c:tx>
          <c:invertIfNegative val="0"/>
          <c:cat>
            <c:numRef>
              <c:f>'2005-2015 series'!$B$7:$B$17</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'2005-2015 series'!$J$7:$J$17</c:f>
              <c:numCache>
                <c:formatCode>0</c:formatCode>
                <c:ptCount val="11"/>
                <c:pt idx="0">
                  <c:v>4</c:v>
                </c:pt>
                <c:pt idx="1">
                  <c:v>0</c:v>
                </c:pt>
                <c:pt idx="2">
                  <c:v>3</c:v>
                </c:pt>
                <c:pt idx="3">
                  <c:v>2</c:v>
                </c:pt>
                <c:pt idx="4">
                  <c:v>0</c:v>
                </c:pt>
                <c:pt idx="5">
                  <c:v>1</c:v>
                </c:pt>
                <c:pt idx="6">
                  <c:v>1</c:v>
                </c:pt>
                <c:pt idx="7">
                  <c:v>1</c:v>
                </c:pt>
                <c:pt idx="8">
                  <c:v>1</c:v>
                </c:pt>
                <c:pt idx="9">
                  <c:v>2</c:v>
                </c:pt>
                <c:pt idx="10">
                  <c:v>1</c:v>
                </c:pt>
              </c:numCache>
            </c:numRef>
          </c:val>
        </c:ser>
        <c:dLbls>
          <c:showLegendKey val="0"/>
          <c:showVal val="0"/>
          <c:showCatName val="0"/>
          <c:showSerName val="0"/>
          <c:showPercent val="0"/>
          <c:showBubbleSize val="0"/>
        </c:dLbls>
        <c:gapWidth val="150"/>
        <c:overlap val="100"/>
        <c:axId val="145556608"/>
        <c:axId val="145558144"/>
      </c:barChart>
      <c:catAx>
        <c:axId val="145556608"/>
        <c:scaling>
          <c:orientation val="minMax"/>
        </c:scaling>
        <c:delete val="0"/>
        <c:axPos val="b"/>
        <c:numFmt formatCode="General" sourceLinked="1"/>
        <c:majorTickMark val="out"/>
        <c:minorTickMark val="none"/>
        <c:tickLblPos val="nextTo"/>
        <c:crossAx val="145558144"/>
        <c:crosses val="autoZero"/>
        <c:auto val="1"/>
        <c:lblAlgn val="ctr"/>
        <c:lblOffset val="100"/>
        <c:noMultiLvlLbl val="0"/>
      </c:catAx>
      <c:valAx>
        <c:axId val="145558144"/>
        <c:scaling>
          <c:orientation val="minMax"/>
        </c:scaling>
        <c:delete val="0"/>
        <c:axPos val="l"/>
        <c:majorGridlines/>
        <c:numFmt formatCode="0" sourceLinked="1"/>
        <c:majorTickMark val="out"/>
        <c:minorTickMark val="none"/>
        <c:tickLblPos val="nextTo"/>
        <c:crossAx val="1455566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95250</xdr:colOff>
      <xdr:row>23</xdr:row>
      <xdr:rowOff>19049</xdr:rowOff>
    </xdr:from>
    <xdr:to>
      <xdr:col>7</xdr:col>
      <xdr:colOff>33337</xdr:colOff>
      <xdr:row>45</xdr:row>
      <xdr:rowOff>85724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57</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52</v>
      </c>
      <c r="E7" s="32">
        <v>47</v>
      </c>
      <c r="F7" s="32">
        <v>3</v>
      </c>
      <c r="G7" s="32">
        <v>0</v>
      </c>
      <c r="H7" s="32">
        <v>0</v>
      </c>
      <c r="I7" s="32">
        <v>0</v>
      </c>
      <c r="J7" s="32">
        <v>1</v>
      </c>
      <c r="K7" s="32">
        <v>0</v>
      </c>
      <c r="L7" s="32">
        <v>103</v>
      </c>
      <c r="M7" s="32">
        <v>39</v>
      </c>
      <c r="N7" s="15">
        <v>0.4</v>
      </c>
    </row>
    <row r="8" spans="1:14" x14ac:dyDescent="0.2">
      <c r="B8" s="53"/>
      <c r="C8" s="16" t="s">
        <v>14</v>
      </c>
      <c r="D8" s="33">
        <v>3074</v>
      </c>
      <c r="E8" s="34">
        <v>2373</v>
      </c>
      <c r="F8" s="34">
        <v>140</v>
      </c>
      <c r="G8" s="34">
        <v>3</v>
      </c>
      <c r="H8" s="34">
        <v>0</v>
      </c>
      <c r="I8" s="34">
        <v>0</v>
      </c>
      <c r="J8" s="34">
        <v>0</v>
      </c>
      <c r="K8" s="34">
        <v>0</v>
      </c>
      <c r="L8" s="34">
        <v>5590</v>
      </c>
      <c r="M8" s="34">
        <v>893</v>
      </c>
      <c r="N8" s="17">
        <v>0.2</v>
      </c>
    </row>
    <row r="9" spans="1:14" x14ac:dyDescent="0.2">
      <c r="B9" s="53"/>
      <c r="C9" s="16" t="s">
        <v>15</v>
      </c>
      <c r="D9" s="33">
        <v>1655</v>
      </c>
      <c r="E9" s="34">
        <v>961</v>
      </c>
      <c r="F9" s="34">
        <v>244</v>
      </c>
      <c r="G9" s="34">
        <v>13</v>
      </c>
      <c r="H9" s="34">
        <v>0</v>
      </c>
      <c r="I9" s="34">
        <v>0</v>
      </c>
      <c r="J9" s="34">
        <v>0</v>
      </c>
      <c r="K9" s="34">
        <v>0</v>
      </c>
      <c r="L9" s="34">
        <v>2873</v>
      </c>
      <c r="M9" s="34">
        <v>892</v>
      </c>
      <c r="N9" s="17">
        <v>0.3</v>
      </c>
    </row>
    <row r="10" spans="1:14" x14ac:dyDescent="0.2">
      <c r="B10" s="53"/>
      <c r="C10" s="16" t="s">
        <v>16</v>
      </c>
      <c r="D10" s="33">
        <v>185</v>
      </c>
      <c r="E10" s="34">
        <v>1741</v>
      </c>
      <c r="F10" s="34">
        <v>465</v>
      </c>
      <c r="G10" s="34">
        <v>2</v>
      </c>
      <c r="H10" s="34">
        <v>0</v>
      </c>
      <c r="I10" s="34">
        <v>0</v>
      </c>
      <c r="J10" s="34">
        <v>0</v>
      </c>
      <c r="K10" s="34">
        <v>0</v>
      </c>
      <c r="L10" s="34">
        <v>2393</v>
      </c>
      <c r="M10" s="34">
        <v>1733</v>
      </c>
      <c r="N10" s="17">
        <v>0.7</v>
      </c>
    </row>
    <row r="11" spans="1:14" x14ac:dyDescent="0.2">
      <c r="B11" s="53"/>
      <c r="C11" s="16" t="s">
        <v>17</v>
      </c>
      <c r="D11" s="33">
        <v>276</v>
      </c>
      <c r="E11" s="34">
        <v>2688</v>
      </c>
      <c r="F11" s="34">
        <v>582</v>
      </c>
      <c r="G11" s="34">
        <v>9</v>
      </c>
      <c r="H11" s="34">
        <v>0</v>
      </c>
      <c r="I11" s="34">
        <v>0</v>
      </c>
      <c r="J11" s="34">
        <v>0</v>
      </c>
      <c r="K11" s="34">
        <v>0</v>
      </c>
      <c r="L11" s="34">
        <v>3555</v>
      </c>
      <c r="M11" s="34">
        <v>2476</v>
      </c>
      <c r="N11" s="17">
        <v>0.7</v>
      </c>
    </row>
    <row r="12" spans="1:14" x14ac:dyDescent="0.2">
      <c r="B12" s="53"/>
      <c r="C12" s="16" t="s">
        <v>18</v>
      </c>
      <c r="D12" s="33">
        <v>1830</v>
      </c>
      <c r="E12" s="34">
        <v>6067</v>
      </c>
      <c r="F12" s="34">
        <v>1235</v>
      </c>
      <c r="G12" s="34">
        <v>100</v>
      </c>
      <c r="H12" s="34">
        <v>0</v>
      </c>
      <c r="I12" s="34">
        <v>0</v>
      </c>
      <c r="J12" s="34">
        <v>0</v>
      </c>
      <c r="K12" s="34">
        <v>0</v>
      </c>
      <c r="L12" s="34">
        <v>9232</v>
      </c>
      <c r="M12" s="34">
        <v>6048</v>
      </c>
      <c r="N12" s="17">
        <v>0.7</v>
      </c>
    </row>
    <row r="13" spans="1:14" ht="13.5" thickBot="1" x14ac:dyDescent="0.25">
      <c r="B13" s="49"/>
      <c r="C13" s="18" t="s">
        <v>19</v>
      </c>
      <c r="D13" s="35">
        <v>963</v>
      </c>
      <c r="E13" s="36">
        <v>1548</v>
      </c>
      <c r="F13" s="36">
        <v>741</v>
      </c>
      <c r="G13" s="36">
        <v>64</v>
      </c>
      <c r="H13" s="36">
        <v>1</v>
      </c>
      <c r="I13" s="36">
        <v>0</v>
      </c>
      <c r="J13" s="36">
        <v>0</v>
      </c>
      <c r="K13" s="36">
        <v>0</v>
      </c>
      <c r="L13" s="36">
        <v>3317</v>
      </c>
      <c r="M13" s="36">
        <v>3190</v>
      </c>
      <c r="N13" s="19">
        <v>1</v>
      </c>
    </row>
    <row r="14" spans="1:14" x14ac:dyDescent="0.2">
      <c r="B14" s="48" t="s">
        <v>20</v>
      </c>
      <c r="C14" s="14" t="s">
        <v>21</v>
      </c>
      <c r="D14" s="31">
        <v>5</v>
      </c>
      <c r="E14" s="32">
        <v>3</v>
      </c>
      <c r="F14" s="32">
        <v>0</v>
      </c>
      <c r="G14" s="32">
        <v>0</v>
      </c>
      <c r="H14" s="32">
        <v>0</v>
      </c>
      <c r="I14" s="32">
        <v>0</v>
      </c>
      <c r="J14" s="32">
        <v>0</v>
      </c>
      <c r="K14" s="32">
        <v>0</v>
      </c>
      <c r="L14" s="32">
        <v>8</v>
      </c>
      <c r="M14" s="32">
        <v>1</v>
      </c>
      <c r="N14" s="15">
        <v>0.1</v>
      </c>
    </row>
    <row r="15" spans="1:14" x14ac:dyDescent="0.2">
      <c r="B15" s="53"/>
      <c r="C15" s="16" t="s">
        <v>22</v>
      </c>
      <c r="D15" s="33">
        <v>54</v>
      </c>
      <c r="E15" s="34">
        <v>52</v>
      </c>
      <c r="F15" s="34">
        <v>5</v>
      </c>
      <c r="G15" s="34">
        <v>1</v>
      </c>
      <c r="H15" s="34">
        <v>0</v>
      </c>
      <c r="I15" s="34">
        <v>0</v>
      </c>
      <c r="J15" s="34">
        <v>0</v>
      </c>
      <c r="K15" s="34">
        <v>0</v>
      </c>
      <c r="L15" s="34">
        <v>112</v>
      </c>
      <c r="M15" s="34">
        <v>37</v>
      </c>
      <c r="N15" s="17">
        <v>0.3</v>
      </c>
    </row>
    <row r="16" spans="1:14" x14ac:dyDescent="0.2">
      <c r="B16" s="53"/>
      <c r="C16" s="16" t="s">
        <v>23</v>
      </c>
      <c r="D16" s="33">
        <v>3</v>
      </c>
      <c r="E16" s="34">
        <v>3</v>
      </c>
      <c r="F16" s="34">
        <v>1</v>
      </c>
      <c r="G16" s="34">
        <v>1</v>
      </c>
      <c r="H16" s="34">
        <v>0</v>
      </c>
      <c r="I16" s="34">
        <v>0</v>
      </c>
      <c r="J16" s="34">
        <v>0</v>
      </c>
      <c r="K16" s="34">
        <v>0</v>
      </c>
      <c r="L16" s="34">
        <v>8</v>
      </c>
      <c r="M16" s="34">
        <v>13</v>
      </c>
      <c r="N16" s="17">
        <v>1.6</v>
      </c>
    </row>
    <row r="17" spans="2:14" x14ac:dyDescent="0.2">
      <c r="B17" s="53"/>
      <c r="C17" s="16" t="s">
        <v>24</v>
      </c>
      <c r="D17" s="33">
        <v>1</v>
      </c>
      <c r="E17" s="34">
        <v>1</v>
      </c>
      <c r="F17" s="34">
        <v>1</v>
      </c>
      <c r="G17" s="34">
        <v>0</v>
      </c>
      <c r="H17" s="34">
        <v>0</v>
      </c>
      <c r="I17" s="34">
        <v>0</v>
      </c>
      <c r="J17" s="34">
        <v>0</v>
      </c>
      <c r="K17" s="34">
        <v>0</v>
      </c>
      <c r="L17" s="34">
        <v>3</v>
      </c>
      <c r="M17" s="34">
        <v>2</v>
      </c>
      <c r="N17" s="17">
        <v>0.8</v>
      </c>
    </row>
    <row r="18" spans="2:14" x14ac:dyDescent="0.2">
      <c r="B18" s="53"/>
      <c r="C18" s="16" t="s">
        <v>25</v>
      </c>
      <c r="D18" s="33">
        <v>9</v>
      </c>
      <c r="E18" s="34">
        <v>16</v>
      </c>
      <c r="F18" s="34">
        <v>7</v>
      </c>
      <c r="G18" s="34">
        <v>0</v>
      </c>
      <c r="H18" s="34">
        <v>0</v>
      </c>
      <c r="I18" s="34">
        <v>0</v>
      </c>
      <c r="J18" s="34">
        <v>0</v>
      </c>
      <c r="K18" s="34">
        <v>0</v>
      </c>
      <c r="L18" s="34">
        <v>32</v>
      </c>
      <c r="M18" s="34">
        <v>21</v>
      </c>
      <c r="N18" s="17">
        <v>0.7</v>
      </c>
    </row>
    <row r="19" spans="2:14" x14ac:dyDescent="0.2">
      <c r="B19" s="53"/>
      <c r="C19" s="16" t="s">
        <v>26</v>
      </c>
      <c r="D19" s="33">
        <v>5</v>
      </c>
      <c r="E19" s="34">
        <v>6</v>
      </c>
      <c r="F19" s="34">
        <v>5</v>
      </c>
      <c r="G19" s="34">
        <v>0</v>
      </c>
      <c r="H19" s="34">
        <v>0</v>
      </c>
      <c r="I19" s="34">
        <v>0</v>
      </c>
      <c r="J19" s="34">
        <v>0</v>
      </c>
      <c r="K19" s="34">
        <v>0</v>
      </c>
      <c r="L19" s="34">
        <v>16</v>
      </c>
      <c r="M19" s="34">
        <v>15</v>
      </c>
      <c r="N19" s="17">
        <v>0.9</v>
      </c>
    </row>
    <row r="20" spans="2:14" ht="13.5" thickBot="1" x14ac:dyDescent="0.25">
      <c r="B20" s="49"/>
      <c r="C20" s="18" t="s">
        <v>27</v>
      </c>
      <c r="D20" s="35">
        <v>5</v>
      </c>
      <c r="E20" s="36">
        <v>23</v>
      </c>
      <c r="F20" s="36">
        <v>29</v>
      </c>
      <c r="G20" s="36">
        <v>4</v>
      </c>
      <c r="H20" s="36">
        <v>2</v>
      </c>
      <c r="I20" s="36">
        <v>0</v>
      </c>
      <c r="J20" s="36">
        <v>0</v>
      </c>
      <c r="K20" s="36">
        <v>0</v>
      </c>
      <c r="L20" s="36">
        <v>63</v>
      </c>
      <c r="M20" s="36">
        <v>127</v>
      </c>
      <c r="N20" s="19">
        <v>2</v>
      </c>
    </row>
    <row r="21" spans="2:14" x14ac:dyDescent="0.2">
      <c r="B21" s="48" t="s">
        <v>28</v>
      </c>
      <c r="C21" s="14" t="s">
        <v>29</v>
      </c>
      <c r="D21" s="31">
        <v>234</v>
      </c>
      <c r="E21" s="32">
        <v>261</v>
      </c>
      <c r="F21" s="32">
        <v>4</v>
      </c>
      <c r="G21" s="32">
        <v>0</v>
      </c>
      <c r="H21" s="32">
        <v>0</v>
      </c>
      <c r="I21" s="32">
        <v>0</v>
      </c>
      <c r="J21" s="32">
        <v>0</v>
      </c>
      <c r="K21" s="32">
        <v>0</v>
      </c>
      <c r="L21" s="32">
        <v>499</v>
      </c>
      <c r="M21" s="32">
        <v>68</v>
      </c>
      <c r="N21" s="15">
        <v>0.1</v>
      </c>
    </row>
    <row r="22" spans="2:14" ht="13.5" thickBot="1" x14ac:dyDescent="0.25">
      <c r="B22" s="49"/>
      <c r="C22" s="18" t="s">
        <v>30</v>
      </c>
      <c r="D22" s="35">
        <v>332</v>
      </c>
      <c r="E22" s="36">
        <v>300</v>
      </c>
      <c r="F22" s="36">
        <v>10</v>
      </c>
      <c r="G22" s="36">
        <v>0</v>
      </c>
      <c r="H22" s="36">
        <v>0</v>
      </c>
      <c r="I22" s="36">
        <v>0</v>
      </c>
      <c r="J22" s="36">
        <v>0</v>
      </c>
      <c r="K22" s="36">
        <v>0</v>
      </c>
      <c r="L22" s="36">
        <v>642</v>
      </c>
      <c r="M22" s="36">
        <v>93</v>
      </c>
      <c r="N22" s="19">
        <v>0.1</v>
      </c>
    </row>
    <row r="23" spans="2:14" ht="25.5" x14ac:dyDescent="0.2">
      <c r="B23" s="48" t="s">
        <v>31</v>
      </c>
      <c r="C23" s="14" t="s">
        <v>32</v>
      </c>
      <c r="D23" s="31">
        <v>8</v>
      </c>
      <c r="E23" s="32">
        <v>3</v>
      </c>
      <c r="F23" s="32">
        <v>1</v>
      </c>
      <c r="G23" s="32">
        <v>0</v>
      </c>
      <c r="H23" s="32">
        <v>0</v>
      </c>
      <c r="I23" s="32">
        <v>0</v>
      </c>
      <c r="J23" s="32">
        <v>0</v>
      </c>
      <c r="K23" s="32">
        <v>0</v>
      </c>
      <c r="L23" s="32">
        <v>12</v>
      </c>
      <c r="M23" s="32">
        <v>2</v>
      </c>
      <c r="N23" s="15">
        <v>0.2</v>
      </c>
    </row>
    <row r="24" spans="2:14" x14ac:dyDescent="0.2">
      <c r="B24" s="53"/>
      <c r="C24" s="16" t="s">
        <v>33</v>
      </c>
      <c r="D24" s="33">
        <v>214</v>
      </c>
      <c r="E24" s="34">
        <v>270</v>
      </c>
      <c r="F24" s="34">
        <v>75</v>
      </c>
      <c r="G24" s="34">
        <v>0</v>
      </c>
      <c r="H24" s="34">
        <v>0</v>
      </c>
      <c r="I24" s="34">
        <v>0</v>
      </c>
      <c r="J24" s="34">
        <v>1</v>
      </c>
      <c r="K24" s="34">
        <v>3</v>
      </c>
      <c r="L24" s="34">
        <v>563</v>
      </c>
      <c r="M24" s="34">
        <v>379</v>
      </c>
      <c r="N24" s="17">
        <v>0.7</v>
      </c>
    </row>
    <row r="25" spans="2:14" x14ac:dyDescent="0.2">
      <c r="B25" s="53"/>
      <c r="C25" s="16" t="s">
        <v>34</v>
      </c>
      <c r="D25" s="33">
        <v>22</v>
      </c>
      <c r="E25" s="34">
        <v>5</v>
      </c>
      <c r="F25" s="34">
        <v>0</v>
      </c>
      <c r="G25" s="34">
        <v>0</v>
      </c>
      <c r="H25" s="34">
        <v>0</v>
      </c>
      <c r="I25" s="34">
        <v>0</v>
      </c>
      <c r="J25" s="34">
        <v>0</v>
      </c>
      <c r="K25" s="34">
        <v>0</v>
      </c>
      <c r="L25" s="34">
        <v>27</v>
      </c>
      <c r="M25" s="34">
        <v>1</v>
      </c>
      <c r="N25" s="17">
        <v>0</v>
      </c>
    </row>
    <row r="26" spans="2:14" x14ac:dyDescent="0.2">
      <c r="B26" s="53"/>
      <c r="C26" s="16" t="s">
        <v>35</v>
      </c>
      <c r="D26" s="33">
        <v>0</v>
      </c>
      <c r="E26" s="34">
        <v>0</v>
      </c>
      <c r="F26" s="34">
        <v>0</v>
      </c>
      <c r="G26" s="34">
        <v>0</v>
      </c>
      <c r="H26" s="34">
        <v>0</v>
      </c>
      <c r="I26" s="34">
        <v>0</v>
      </c>
      <c r="J26" s="34">
        <v>0</v>
      </c>
      <c r="K26" s="34">
        <v>0</v>
      </c>
      <c r="L26" s="34">
        <v>0</v>
      </c>
      <c r="M26" s="34">
        <v>0</v>
      </c>
      <c r="N26" s="17">
        <v>0</v>
      </c>
    </row>
    <row r="27" spans="2:14" x14ac:dyDescent="0.2">
      <c r="B27" s="53"/>
      <c r="C27" s="16" t="s">
        <v>36</v>
      </c>
      <c r="D27" s="33">
        <v>0</v>
      </c>
      <c r="E27" s="34">
        <v>2</v>
      </c>
      <c r="F27" s="34">
        <v>0</v>
      </c>
      <c r="G27" s="34">
        <v>0</v>
      </c>
      <c r="H27" s="34">
        <v>0</v>
      </c>
      <c r="I27" s="34">
        <v>0</v>
      </c>
      <c r="J27" s="34">
        <v>0</v>
      </c>
      <c r="K27" s="34">
        <v>0</v>
      </c>
      <c r="L27" s="34">
        <v>2</v>
      </c>
      <c r="M27" s="34" t="s">
        <v>75</v>
      </c>
      <c r="N27" s="17" t="s">
        <v>75</v>
      </c>
    </row>
    <row r="28" spans="2:14" x14ac:dyDescent="0.2">
      <c r="B28" s="53"/>
      <c r="C28" s="16" t="s">
        <v>37</v>
      </c>
      <c r="D28" s="33">
        <v>2</v>
      </c>
      <c r="E28" s="34">
        <v>4</v>
      </c>
      <c r="F28" s="34">
        <v>34</v>
      </c>
      <c r="G28" s="34">
        <v>24</v>
      </c>
      <c r="H28" s="34">
        <v>0</v>
      </c>
      <c r="I28" s="34">
        <v>0</v>
      </c>
      <c r="J28" s="34">
        <v>0</v>
      </c>
      <c r="K28" s="34">
        <v>0</v>
      </c>
      <c r="L28" s="34">
        <v>64</v>
      </c>
      <c r="M28" s="34">
        <v>315</v>
      </c>
      <c r="N28" s="17">
        <v>4.9000000000000004</v>
      </c>
    </row>
    <row r="29" spans="2:14" x14ac:dyDescent="0.2">
      <c r="B29" s="53"/>
      <c r="C29" s="16" t="s">
        <v>38</v>
      </c>
      <c r="D29" s="33">
        <v>1</v>
      </c>
      <c r="E29" s="34">
        <v>1</v>
      </c>
      <c r="F29" s="34">
        <v>0</v>
      </c>
      <c r="G29" s="34">
        <v>0</v>
      </c>
      <c r="H29" s="34">
        <v>0</v>
      </c>
      <c r="I29" s="34">
        <v>0</v>
      </c>
      <c r="J29" s="34">
        <v>0</v>
      </c>
      <c r="K29" s="34">
        <v>0</v>
      </c>
      <c r="L29" s="34">
        <v>2</v>
      </c>
      <c r="M29" s="34" t="s">
        <v>75</v>
      </c>
      <c r="N29" s="17" t="s">
        <v>75</v>
      </c>
    </row>
    <row r="30" spans="2:14" ht="13.5" thickBot="1" x14ac:dyDescent="0.25">
      <c r="B30" s="49"/>
      <c r="C30" s="18" t="s">
        <v>39</v>
      </c>
      <c r="D30" s="35">
        <v>2</v>
      </c>
      <c r="E30" s="36">
        <v>5</v>
      </c>
      <c r="F30" s="36">
        <v>0</v>
      </c>
      <c r="G30" s="36">
        <v>0</v>
      </c>
      <c r="H30" s="36">
        <v>0</v>
      </c>
      <c r="I30" s="36">
        <v>0</v>
      </c>
      <c r="J30" s="36">
        <v>0</v>
      </c>
      <c r="K30" s="36">
        <v>0</v>
      </c>
      <c r="L30" s="36">
        <v>7</v>
      </c>
      <c r="M30" s="36">
        <v>1</v>
      </c>
      <c r="N30" s="19">
        <v>0.1</v>
      </c>
    </row>
    <row r="31" spans="2:14" ht="27" customHeight="1" x14ac:dyDescent="0.2">
      <c r="B31" s="48" t="s">
        <v>40</v>
      </c>
      <c r="C31" s="14" t="s">
        <v>41</v>
      </c>
      <c r="D31" s="31">
        <v>455</v>
      </c>
      <c r="E31" s="32">
        <v>240</v>
      </c>
      <c r="F31" s="32">
        <v>29</v>
      </c>
      <c r="G31" s="32">
        <v>4</v>
      </c>
      <c r="H31" s="32">
        <v>0</v>
      </c>
      <c r="I31" s="32">
        <v>0</v>
      </c>
      <c r="J31" s="32">
        <v>0</v>
      </c>
      <c r="K31" s="32">
        <v>0</v>
      </c>
      <c r="L31" s="32">
        <v>728</v>
      </c>
      <c r="M31" s="32">
        <v>167</v>
      </c>
      <c r="N31" s="15">
        <v>0.2</v>
      </c>
    </row>
    <row r="32" spans="2:14" ht="27" customHeight="1" x14ac:dyDescent="0.2">
      <c r="B32" s="53"/>
      <c r="C32" s="16" t="s">
        <v>42</v>
      </c>
      <c r="D32" s="33">
        <v>366</v>
      </c>
      <c r="E32" s="34">
        <v>488</v>
      </c>
      <c r="F32" s="34">
        <v>151</v>
      </c>
      <c r="G32" s="34">
        <v>6</v>
      </c>
      <c r="H32" s="34">
        <v>0</v>
      </c>
      <c r="I32" s="34">
        <v>0</v>
      </c>
      <c r="J32" s="34">
        <v>0</v>
      </c>
      <c r="K32" s="34">
        <v>0</v>
      </c>
      <c r="L32" s="34">
        <v>1011</v>
      </c>
      <c r="M32" s="34">
        <v>512</v>
      </c>
      <c r="N32" s="17">
        <v>0.5</v>
      </c>
    </row>
    <row r="33" spans="2:14" ht="13.5" thickBot="1" x14ac:dyDescent="0.25">
      <c r="B33" s="49"/>
      <c r="C33" s="18" t="s">
        <v>43</v>
      </c>
      <c r="D33" s="35">
        <v>366</v>
      </c>
      <c r="E33" s="36">
        <v>230</v>
      </c>
      <c r="F33" s="36">
        <v>33</v>
      </c>
      <c r="G33" s="36">
        <v>0</v>
      </c>
      <c r="H33" s="36">
        <v>0</v>
      </c>
      <c r="I33" s="36">
        <v>0</v>
      </c>
      <c r="J33" s="36">
        <v>0</v>
      </c>
      <c r="K33" s="36">
        <v>0</v>
      </c>
      <c r="L33" s="36">
        <v>629</v>
      </c>
      <c r="M33" s="36">
        <v>120</v>
      </c>
      <c r="N33" s="19">
        <v>0.2</v>
      </c>
    </row>
    <row r="34" spans="2:14" ht="25.5" x14ac:dyDescent="0.2">
      <c r="B34" s="48" t="s">
        <v>44</v>
      </c>
      <c r="C34" s="14" t="s">
        <v>45</v>
      </c>
      <c r="D34" s="31">
        <v>346</v>
      </c>
      <c r="E34" s="32">
        <v>442</v>
      </c>
      <c r="F34" s="32">
        <v>52</v>
      </c>
      <c r="G34" s="32">
        <v>5</v>
      </c>
      <c r="H34" s="32">
        <v>1</v>
      </c>
      <c r="I34" s="32">
        <v>0</v>
      </c>
      <c r="J34" s="32">
        <v>0</v>
      </c>
      <c r="K34" s="32">
        <v>0</v>
      </c>
      <c r="L34" s="32">
        <v>846</v>
      </c>
      <c r="M34" s="32">
        <v>273</v>
      </c>
      <c r="N34" s="15">
        <v>0.3</v>
      </c>
    </row>
    <row r="35" spans="2:14" ht="26.25" thickBot="1" x14ac:dyDescent="0.25">
      <c r="B35" s="49"/>
      <c r="C35" s="18" t="s">
        <v>46</v>
      </c>
      <c r="D35" s="35">
        <v>614</v>
      </c>
      <c r="E35" s="36">
        <v>805</v>
      </c>
      <c r="F35" s="36">
        <v>180</v>
      </c>
      <c r="G35" s="36">
        <v>10</v>
      </c>
      <c r="H35" s="36">
        <v>2</v>
      </c>
      <c r="I35" s="36">
        <v>0</v>
      </c>
      <c r="J35" s="36">
        <v>3</v>
      </c>
      <c r="K35" s="36">
        <v>1</v>
      </c>
      <c r="L35" s="36">
        <v>1615</v>
      </c>
      <c r="M35" s="36">
        <v>866</v>
      </c>
      <c r="N35" s="19">
        <v>0.5</v>
      </c>
    </row>
    <row r="36" spans="2:14" x14ac:dyDescent="0.2">
      <c r="B36" s="48" t="s">
        <v>47</v>
      </c>
      <c r="C36" s="14" t="s">
        <v>48</v>
      </c>
      <c r="D36" s="31">
        <v>129</v>
      </c>
      <c r="E36" s="32">
        <v>150</v>
      </c>
      <c r="F36" s="32">
        <v>12</v>
      </c>
      <c r="G36" s="32">
        <v>0</v>
      </c>
      <c r="H36" s="32">
        <v>0</v>
      </c>
      <c r="I36" s="32">
        <v>0</v>
      </c>
      <c r="J36" s="32">
        <v>0</v>
      </c>
      <c r="K36" s="32">
        <v>0</v>
      </c>
      <c r="L36" s="32">
        <v>291</v>
      </c>
      <c r="M36" s="32">
        <v>60</v>
      </c>
      <c r="N36" s="15">
        <v>0.2</v>
      </c>
    </row>
    <row r="37" spans="2:14" x14ac:dyDescent="0.2">
      <c r="B37" s="53"/>
      <c r="C37" s="16" t="s">
        <v>49</v>
      </c>
      <c r="D37" s="33">
        <v>255</v>
      </c>
      <c r="E37" s="34">
        <v>432</v>
      </c>
      <c r="F37" s="34">
        <v>26</v>
      </c>
      <c r="G37" s="34">
        <v>1</v>
      </c>
      <c r="H37" s="34">
        <v>0</v>
      </c>
      <c r="I37" s="34">
        <v>0</v>
      </c>
      <c r="J37" s="34">
        <v>0</v>
      </c>
      <c r="K37" s="34">
        <v>0</v>
      </c>
      <c r="L37" s="34">
        <v>714</v>
      </c>
      <c r="M37" s="34">
        <v>175</v>
      </c>
      <c r="N37" s="17">
        <v>0.2</v>
      </c>
    </row>
    <row r="38" spans="2:14" x14ac:dyDescent="0.2">
      <c r="B38" s="53"/>
      <c r="C38" s="16" t="s">
        <v>50</v>
      </c>
      <c r="D38" s="33">
        <v>28</v>
      </c>
      <c r="E38" s="34">
        <v>41</v>
      </c>
      <c r="F38" s="34">
        <v>29</v>
      </c>
      <c r="G38" s="34">
        <v>0</v>
      </c>
      <c r="H38" s="34">
        <v>0</v>
      </c>
      <c r="I38" s="34">
        <v>0</v>
      </c>
      <c r="J38" s="34">
        <v>0</v>
      </c>
      <c r="K38" s="34">
        <v>0</v>
      </c>
      <c r="L38" s="34">
        <v>98</v>
      </c>
      <c r="M38" s="34">
        <v>90</v>
      </c>
      <c r="N38" s="17">
        <v>0.9</v>
      </c>
    </row>
    <row r="39" spans="2:14" x14ac:dyDescent="0.2">
      <c r="B39" s="53"/>
      <c r="C39" s="16" t="s">
        <v>51</v>
      </c>
      <c r="D39" s="33">
        <v>43</v>
      </c>
      <c r="E39" s="34">
        <v>15</v>
      </c>
      <c r="F39" s="34">
        <v>0</v>
      </c>
      <c r="G39" s="34">
        <v>0</v>
      </c>
      <c r="H39" s="34">
        <v>0</v>
      </c>
      <c r="I39" s="34">
        <v>0</v>
      </c>
      <c r="J39" s="34">
        <v>0</v>
      </c>
      <c r="K39" s="34">
        <v>0</v>
      </c>
      <c r="L39" s="34">
        <v>58</v>
      </c>
      <c r="M39" s="34">
        <v>3</v>
      </c>
      <c r="N39" s="17">
        <v>0.1</v>
      </c>
    </row>
    <row r="40" spans="2:14" ht="13.5" thickBot="1" x14ac:dyDescent="0.25">
      <c r="B40" s="49"/>
      <c r="C40" s="18" t="s">
        <v>52</v>
      </c>
      <c r="D40" s="35">
        <v>1255</v>
      </c>
      <c r="E40" s="36">
        <v>958</v>
      </c>
      <c r="F40" s="36">
        <v>107</v>
      </c>
      <c r="G40" s="36">
        <v>2</v>
      </c>
      <c r="H40" s="36">
        <v>0</v>
      </c>
      <c r="I40" s="36">
        <v>0</v>
      </c>
      <c r="J40" s="36">
        <v>1</v>
      </c>
      <c r="K40" s="36">
        <v>1</v>
      </c>
      <c r="L40" s="36">
        <v>2324</v>
      </c>
      <c r="M40" s="36">
        <v>535</v>
      </c>
      <c r="N40" s="19">
        <v>0.2</v>
      </c>
    </row>
    <row r="41" spans="2:14" x14ac:dyDescent="0.2">
      <c r="B41" s="56"/>
      <c r="C41" s="20" t="s">
        <v>53</v>
      </c>
      <c r="D41" s="37">
        <f>SUM(D7:D40)</f>
        <v>12789</v>
      </c>
      <c r="E41" s="37">
        <f>SUM(E7:E40)</f>
        <v>20181</v>
      </c>
      <c r="F41" s="37">
        <f t="shared" ref="F41:M41" si="0">SUM(F7:F40)</f>
        <v>4201</v>
      </c>
      <c r="G41" s="37">
        <f t="shared" si="0"/>
        <v>249</v>
      </c>
      <c r="H41" s="37">
        <f>SUM(H7:H40)</f>
        <v>6</v>
      </c>
      <c r="I41" s="37">
        <f t="shared" si="0"/>
        <v>0</v>
      </c>
      <c r="J41" s="37">
        <f t="shared" si="0"/>
        <v>6</v>
      </c>
      <c r="K41" s="37">
        <f t="shared" si="0"/>
        <v>5</v>
      </c>
      <c r="L41" s="37">
        <f t="shared" si="0"/>
        <v>37437</v>
      </c>
      <c r="M41" s="37">
        <f t="shared" si="0"/>
        <v>19147</v>
      </c>
      <c r="N41" s="21">
        <f>IF(L41=0,0,M41/L41)</f>
        <v>0.51144589577156285</v>
      </c>
    </row>
    <row r="42" spans="2:14" ht="13.5" thickBot="1" x14ac:dyDescent="0.25">
      <c r="B42" s="57"/>
      <c r="C42" s="22" t="s">
        <v>54</v>
      </c>
      <c r="D42" s="23">
        <f t="shared" ref="D42:K42" si="1">IF(D41=0,0,D41/$L$41*100)</f>
        <v>34.16139113711035</v>
      </c>
      <c r="E42" s="23">
        <f t="shared" si="1"/>
        <v>53.906563025883479</v>
      </c>
      <c r="F42" s="23">
        <f t="shared" si="1"/>
        <v>11.22151881828138</v>
      </c>
      <c r="G42" s="23">
        <f t="shared" si="1"/>
        <v>0.66511739722734198</v>
      </c>
      <c r="H42" s="23">
        <f t="shared" si="1"/>
        <v>1.602692523439378E-2</v>
      </c>
      <c r="I42" s="23">
        <f t="shared" si="1"/>
        <v>0</v>
      </c>
      <c r="J42" s="23">
        <f t="shared" si="1"/>
        <v>1.602692523439378E-2</v>
      </c>
      <c r="K42" s="23">
        <f t="shared" si="1"/>
        <v>1.3355771028661484E-2</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row>
    <row r="47" spans="2:14" x14ac:dyDescent="0.2">
      <c r="B47" s="1" t="s">
        <v>76</v>
      </c>
    </row>
    <row r="48" spans="2:14" x14ac:dyDescent="0.2">
      <c r="B48" s="1" t="s">
        <v>77</v>
      </c>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69</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38"/>
      <c r="M5" s="38"/>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62</v>
      </c>
      <c r="E7" s="32">
        <v>13</v>
      </c>
      <c r="F7" s="32">
        <v>1</v>
      </c>
      <c r="G7" s="32">
        <v>0</v>
      </c>
      <c r="H7" s="32">
        <v>0</v>
      </c>
      <c r="I7" s="32">
        <v>0</v>
      </c>
      <c r="J7" s="32">
        <v>0</v>
      </c>
      <c r="K7" s="32">
        <v>0</v>
      </c>
      <c r="L7" s="32">
        <v>76</v>
      </c>
      <c r="M7" s="32">
        <v>4.0999999999999996</v>
      </c>
      <c r="N7" s="15">
        <v>0.1</v>
      </c>
    </row>
    <row r="8" spans="1:14" x14ac:dyDescent="0.2">
      <c r="B8" s="53"/>
      <c r="C8" s="16" t="s">
        <v>14</v>
      </c>
      <c r="D8" s="33">
        <v>3007</v>
      </c>
      <c r="E8" s="34">
        <v>1314</v>
      </c>
      <c r="F8" s="34">
        <v>181</v>
      </c>
      <c r="G8" s="34">
        <v>8</v>
      </c>
      <c r="H8" s="34">
        <v>0</v>
      </c>
      <c r="I8" s="34">
        <v>0</v>
      </c>
      <c r="J8" s="34">
        <v>1</v>
      </c>
      <c r="K8" s="34">
        <v>0</v>
      </c>
      <c r="L8" s="34">
        <v>4511</v>
      </c>
      <c r="M8" s="34">
        <v>813.4</v>
      </c>
      <c r="N8" s="17">
        <v>0.2</v>
      </c>
    </row>
    <row r="9" spans="1:14" x14ac:dyDescent="0.2">
      <c r="B9" s="53"/>
      <c r="C9" s="16" t="s">
        <v>15</v>
      </c>
      <c r="D9" s="33">
        <v>960</v>
      </c>
      <c r="E9" s="34">
        <v>696</v>
      </c>
      <c r="F9" s="34">
        <v>175</v>
      </c>
      <c r="G9" s="34">
        <v>8</v>
      </c>
      <c r="H9" s="34">
        <v>0</v>
      </c>
      <c r="I9" s="34">
        <v>0</v>
      </c>
      <c r="J9" s="34">
        <v>0</v>
      </c>
      <c r="K9" s="34">
        <v>0</v>
      </c>
      <c r="L9" s="34">
        <v>1839</v>
      </c>
      <c r="M9" s="34">
        <v>660.7</v>
      </c>
      <c r="N9" s="17">
        <v>0.4</v>
      </c>
    </row>
    <row r="10" spans="1:14" x14ac:dyDescent="0.2">
      <c r="B10" s="53"/>
      <c r="C10" s="16" t="s">
        <v>16</v>
      </c>
      <c r="D10" s="33">
        <v>169</v>
      </c>
      <c r="E10" s="34">
        <v>589</v>
      </c>
      <c r="F10" s="34">
        <v>115</v>
      </c>
      <c r="G10" s="34">
        <v>0</v>
      </c>
      <c r="H10" s="34">
        <v>0</v>
      </c>
      <c r="I10" s="34">
        <v>0</v>
      </c>
      <c r="J10" s="34">
        <v>0</v>
      </c>
      <c r="K10" s="34">
        <v>0</v>
      </c>
      <c r="L10" s="34">
        <v>873</v>
      </c>
      <c r="M10" s="34">
        <v>422</v>
      </c>
      <c r="N10" s="17">
        <v>0.5</v>
      </c>
    </row>
    <row r="11" spans="1:14" x14ac:dyDescent="0.2">
      <c r="B11" s="53"/>
      <c r="C11" s="16" t="s">
        <v>17</v>
      </c>
      <c r="D11" s="33">
        <v>265</v>
      </c>
      <c r="E11" s="34">
        <v>2729</v>
      </c>
      <c r="F11" s="34">
        <v>152</v>
      </c>
      <c r="G11" s="34">
        <v>2</v>
      </c>
      <c r="H11" s="34">
        <v>0</v>
      </c>
      <c r="I11" s="34">
        <v>0</v>
      </c>
      <c r="J11" s="34">
        <v>0</v>
      </c>
      <c r="K11" s="34">
        <v>0</v>
      </c>
      <c r="L11" s="34">
        <v>3148</v>
      </c>
      <c r="M11" s="34">
        <v>1327.6</v>
      </c>
      <c r="N11" s="17">
        <v>0.4</v>
      </c>
    </row>
    <row r="12" spans="1:14" x14ac:dyDescent="0.2">
      <c r="B12" s="53"/>
      <c r="C12" s="16" t="s">
        <v>18</v>
      </c>
      <c r="D12" s="33">
        <v>1991</v>
      </c>
      <c r="E12" s="34">
        <v>2679</v>
      </c>
      <c r="F12" s="34">
        <v>613</v>
      </c>
      <c r="G12" s="34">
        <v>106</v>
      </c>
      <c r="H12" s="34">
        <v>0</v>
      </c>
      <c r="I12" s="34">
        <v>0</v>
      </c>
      <c r="J12" s="34">
        <v>0</v>
      </c>
      <c r="K12" s="34">
        <v>0</v>
      </c>
      <c r="L12" s="34">
        <v>5389</v>
      </c>
      <c r="M12" s="34">
        <v>3276.1</v>
      </c>
      <c r="N12" s="17">
        <v>0.6</v>
      </c>
    </row>
    <row r="13" spans="1:14" ht="13.5" thickBot="1" x14ac:dyDescent="0.25">
      <c r="B13" s="49"/>
      <c r="C13" s="18" t="s">
        <v>19</v>
      </c>
      <c r="D13" s="35">
        <v>1731</v>
      </c>
      <c r="E13" s="36">
        <v>1759</v>
      </c>
      <c r="F13" s="36">
        <v>781</v>
      </c>
      <c r="G13" s="36">
        <v>31</v>
      </c>
      <c r="H13" s="36">
        <v>0</v>
      </c>
      <c r="I13" s="36">
        <v>0</v>
      </c>
      <c r="J13" s="36">
        <v>0</v>
      </c>
      <c r="K13" s="36">
        <v>0</v>
      </c>
      <c r="L13" s="36">
        <v>4302</v>
      </c>
      <c r="M13" s="36">
        <v>2623.2</v>
      </c>
      <c r="N13" s="19">
        <v>0.6</v>
      </c>
    </row>
    <row r="14" spans="1:14" x14ac:dyDescent="0.2">
      <c r="B14" s="48" t="s">
        <v>20</v>
      </c>
      <c r="C14" s="14" t="s">
        <v>21</v>
      </c>
      <c r="D14" s="31">
        <v>0</v>
      </c>
      <c r="E14" s="32">
        <v>0</v>
      </c>
      <c r="F14" s="32">
        <v>0</v>
      </c>
      <c r="G14" s="32">
        <v>0</v>
      </c>
      <c r="H14" s="32">
        <v>0</v>
      </c>
      <c r="I14" s="32">
        <v>0</v>
      </c>
      <c r="J14" s="32">
        <v>0</v>
      </c>
      <c r="K14" s="32">
        <v>0</v>
      </c>
      <c r="L14" s="32">
        <v>0</v>
      </c>
      <c r="M14" s="32">
        <v>0</v>
      </c>
      <c r="N14" s="15">
        <v>0</v>
      </c>
    </row>
    <row r="15" spans="1:14" x14ac:dyDescent="0.2">
      <c r="B15" s="53"/>
      <c r="C15" s="16" t="s">
        <v>22</v>
      </c>
      <c r="D15" s="33">
        <v>35</v>
      </c>
      <c r="E15" s="34">
        <v>12</v>
      </c>
      <c r="F15" s="34">
        <v>0</v>
      </c>
      <c r="G15" s="34">
        <v>0</v>
      </c>
      <c r="H15" s="34">
        <v>0</v>
      </c>
      <c r="I15" s="34">
        <v>0</v>
      </c>
      <c r="J15" s="34">
        <v>0</v>
      </c>
      <c r="K15" s="34">
        <v>0</v>
      </c>
      <c r="L15" s="34">
        <v>47</v>
      </c>
      <c r="M15" s="34">
        <v>1.6</v>
      </c>
      <c r="N15" s="17">
        <v>0</v>
      </c>
    </row>
    <row r="16" spans="1:14" x14ac:dyDescent="0.2">
      <c r="B16" s="53"/>
      <c r="C16" s="16" t="s">
        <v>23</v>
      </c>
      <c r="D16" s="33">
        <v>9</v>
      </c>
      <c r="E16" s="34">
        <v>7</v>
      </c>
      <c r="F16" s="34">
        <v>3</v>
      </c>
      <c r="G16" s="34">
        <v>1</v>
      </c>
      <c r="H16" s="34">
        <v>0</v>
      </c>
      <c r="I16" s="34">
        <v>0</v>
      </c>
      <c r="J16" s="34">
        <v>0</v>
      </c>
      <c r="K16" s="34">
        <v>0</v>
      </c>
      <c r="L16" s="34">
        <v>20</v>
      </c>
      <c r="M16" s="34">
        <v>14.3</v>
      </c>
      <c r="N16" s="17">
        <v>0.7</v>
      </c>
    </row>
    <row r="17" spans="2:14" x14ac:dyDescent="0.2">
      <c r="B17" s="53"/>
      <c r="C17" s="16" t="s">
        <v>24</v>
      </c>
      <c r="D17" s="33">
        <v>1</v>
      </c>
      <c r="E17" s="34">
        <v>0</v>
      </c>
      <c r="F17" s="34">
        <v>0</v>
      </c>
      <c r="G17" s="34">
        <v>0</v>
      </c>
      <c r="H17" s="34">
        <v>0</v>
      </c>
      <c r="I17" s="34">
        <v>0</v>
      </c>
      <c r="J17" s="34">
        <v>0</v>
      </c>
      <c r="K17" s="34">
        <v>0</v>
      </c>
      <c r="L17" s="34">
        <v>1</v>
      </c>
      <c r="M17" s="34" t="s">
        <v>75</v>
      </c>
      <c r="N17" s="17" t="s">
        <v>75</v>
      </c>
    </row>
    <row r="18" spans="2:14" x14ac:dyDescent="0.2">
      <c r="B18" s="53"/>
      <c r="C18" s="16" t="s">
        <v>25</v>
      </c>
      <c r="D18" s="33">
        <v>67</v>
      </c>
      <c r="E18" s="34">
        <v>57</v>
      </c>
      <c r="F18" s="34">
        <v>50</v>
      </c>
      <c r="G18" s="34">
        <v>1</v>
      </c>
      <c r="H18" s="34">
        <v>0</v>
      </c>
      <c r="I18" s="34">
        <v>1</v>
      </c>
      <c r="J18" s="34">
        <v>0</v>
      </c>
      <c r="K18" s="34">
        <v>0</v>
      </c>
      <c r="L18" s="34">
        <v>176</v>
      </c>
      <c r="M18" s="34">
        <v>172.1</v>
      </c>
      <c r="N18" s="17">
        <v>1</v>
      </c>
    </row>
    <row r="19" spans="2:14" x14ac:dyDescent="0.2">
      <c r="B19" s="53"/>
      <c r="C19" s="16" t="s">
        <v>26</v>
      </c>
      <c r="D19" s="33">
        <v>4</v>
      </c>
      <c r="E19" s="34">
        <v>13</v>
      </c>
      <c r="F19" s="34">
        <v>12</v>
      </c>
      <c r="G19" s="34">
        <v>0</v>
      </c>
      <c r="H19" s="34">
        <v>0</v>
      </c>
      <c r="I19" s="34">
        <v>0</v>
      </c>
      <c r="J19" s="34">
        <v>0</v>
      </c>
      <c r="K19" s="34">
        <v>0</v>
      </c>
      <c r="L19" s="34">
        <v>29</v>
      </c>
      <c r="M19" s="34">
        <v>37.4</v>
      </c>
      <c r="N19" s="17">
        <v>1.3</v>
      </c>
    </row>
    <row r="20" spans="2:14" ht="13.5" thickBot="1" x14ac:dyDescent="0.25">
      <c r="B20" s="49"/>
      <c r="C20" s="18" t="s">
        <v>27</v>
      </c>
      <c r="D20" s="35">
        <v>27</v>
      </c>
      <c r="E20" s="36">
        <v>25</v>
      </c>
      <c r="F20" s="36">
        <v>27</v>
      </c>
      <c r="G20" s="36">
        <v>1</v>
      </c>
      <c r="H20" s="36">
        <v>0</v>
      </c>
      <c r="I20" s="36">
        <v>0</v>
      </c>
      <c r="J20" s="36">
        <v>0</v>
      </c>
      <c r="K20" s="36">
        <v>0</v>
      </c>
      <c r="L20" s="36">
        <v>80</v>
      </c>
      <c r="M20" s="36">
        <v>85.2</v>
      </c>
      <c r="N20" s="19">
        <v>1.1000000000000001</v>
      </c>
    </row>
    <row r="21" spans="2:14" x14ac:dyDescent="0.2">
      <c r="B21" s="48" t="s">
        <v>28</v>
      </c>
      <c r="C21" s="14" t="s">
        <v>29</v>
      </c>
      <c r="D21" s="31">
        <v>214</v>
      </c>
      <c r="E21" s="32">
        <v>190</v>
      </c>
      <c r="F21" s="32">
        <v>26</v>
      </c>
      <c r="G21" s="32">
        <v>0</v>
      </c>
      <c r="H21" s="32">
        <v>2</v>
      </c>
      <c r="I21" s="32">
        <v>0</v>
      </c>
      <c r="J21" s="32">
        <v>0</v>
      </c>
      <c r="K21" s="32">
        <v>0</v>
      </c>
      <c r="L21" s="32">
        <v>432</v>
      </c>
      <c r="M21" s="32">
        <v>123.1</v>
      </c>
      <c r="N21" s="15">
        <v>0.3</v>
      </c>
    </row>
    <row r="22" spans="2:14" ht="13.5" thickBot="1" x14ac:dyDescent="0.25">
      <c r="B22" s="49"/>
      <c r="C22" s="18" t="s">
        <v>30</v>
      </c>
      <c r="D22" s="35">
        <v>88</v>
      </c>
      <c r="E22" s="36">
        <v>29</v>
      </c>
      <c r="F22" s="36">
        <v>5</v>
      </c>
      <c r="G22" s="36">
        <v>0</v>
      </c>
      <c r="H22" s="36">
        <v>0</v>
      </c>
      <c r="I22" s="36">
        <v>0</v>
      </c>
      <c r="J22" s="36">
        <v>0</v>
      </c>
      <c r="K22" s="36">
        <v>0</v>
      </c>
      <c r="L22" s="36">
        <v>122</v>
      </c>
      <c r="M22" s="36">
        <v>17.100000000000001</v>
      </c>
      <c r="N22" s="19">
        <v>0.1</v>
      </c>
    </row>
    <row r="23" spans="2:14" ht="25.5" x14ac:dyDescent="0.2">
      <c r="B23" s="48" t="s">
        <v>31</v>
      </c>
      <c r="C23" s="14" t="s">
        <v>32</v>
      </c>
      <c r="D23" s="31">
        <v>130</v>
      </c>
      <c r="E23" s="32">
        <v>26</v>
      </c>
      <c r="F23" s="32">
        <v>14</v>
      </c>
      <c r="G23" s="32">
        <v>0</v>
      </c>
      <c r="H23" s="32">
        <v>0</v>
      </c>
      <c r="I23" s="32">
        <v>0</v>
      </c>
      <c r="J23" s="32">
        <v>0</v>
      </c>
      <c r="K23" s="32">
        <v>0</v>
      </c>
      <c r="L23" s="32">
        <v>170</v>
      </c>
      <c r="M23" s="32">
        <v>35.9</v>
      </c>
      <c r="N23" s="15">
        <v>0.2</v>
      </c>
    </row>
    <row r="24" spans="2:14" x14ac:dyDescent="0.2">
      <c r="B24" s="53"/>
      <c r="C24" s="16" t="s">
        <v>33</v>
      </c>
      <c r="D24" s="33">
        <v>368</v>
      </c>
      <c r="E24" s="34">
        <v>109</v>
      </c>
      <c r="F24" s="34">
        <v>28</v>
      </c>
      <c r="G24" s="34">
        <v>0</v>
      </c>
      <c r="H24" s="34">
        <v>0</v>
      </c>
      <c r="I24" s="34">
        <v>0</v>
      </c>
      <c r="J24" s="34">
        <v>0</v>
      </c>
      <c r="K24" s="34">
        <v>1</v>
      </c>
      <c r="L24" s="34">
        <v>506</v>
      </c>
      <c r="M24" s="34">
        <v>172.3</v>
      </c>
      <c r="N24" s="17">
        <v>0.3</v>
      </c>
    </row>
    <row r="25" spans="2:14" x14ac:dyDescent="0.2">
      <c r="B25" s="53"/>
      <c r="C25" s="16" t="s">
        <v>34</v>
      </c>
      <c r="D25" s="33">
        <v>37</v>
      </c>
      <c r="E25" s="34">
        <v>7</v>
      </c>
      <c r="F25" s="34">
        <v>5</v>
      </c>
      <c r="G25" s="34">
        <v>0</v>
      </c>
      <c r="H25" s="34">
        <v>0</v>
      </c>
      <c r="I25" s="34">
        <v>0</v>
      </c>
      <c r="J25" s="34">
        <v>0</v>
      </c>
      <c r="K25" s="34">
        <v>0</v>
      </c>
      <c r="L25" s="34">
        <v>49</v>
      </c>
      <c r="M25" s="34">
        <v>16.399999999999999</v>
      </c>
      <c r="N25" s="17">
        <v>0.3</v>
      </c>
    </row>
    <row r="26" spans="2:14" x14ac:dyDescent="0.2">
      <c r="B26" s="53"/>
      <c r="C26" s="16" t="s">
        <v>35</v>
      </c>
      <c r="D26" s="33">
        <v>8</v>
      </c>
      <c r="E26" s="34">
        <v>0</v>
      </c>
      <c r="F26" s="34">
        <v>0</v>
      </c>
      <c r="G26" s="34">
        <v>0</v>
      </c>
      <c r="H26" s="34">
        <v>0</v>
      </c>
      <c r="I26" s="34">
        <v>0</v>
      </c>
      <c r="J26" s="34">
        <v>0</v>
      </c>
      <c r="K26" s="34">
        <v>0</v>
      </c>
      <c r="L26" s="34">
        <v>8</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1</v>
      </c>
      <c r="E28" s="34">
        <v>5</v>
      </c>
      <c r="F28" s="34">
        <v>15</v>
      </c>
      <c r="G28" s="34">
        <v>30</v>
      </c>
      <c r="H28" s="34">
        <v>5</v>
      </c>
      <c r="I28" s="34">
        <v>1</v>
      </c>
      <c r="J28" s="34">
        <v>0</v>
      </c>
      <c r="K28" s="34">
        <v>0</v>
      </c>
      <c r="L28" s="34">
        <v>57</v>
      </c>
      <c r="M28" s="34">
        <v>380.4</v>
      </c>
      <c r="N28" s="17">
        <v>6.7</v>
      </c>
    </row>
    <row r="29" spans="2:14" x14ac:dyDescent="0.2">
      <c r="B29" s="53"/>
      <c r="C29" s="16" t="s">
        <v>38</v>
      </c>
      <c r="D29" s="33">
        <v>0</v>
      </c>
      <c r="E29" s="34">
        <v>1</v>
      </c>
      <c r="F29" s="34">
        <v>0</v>
      </c>
      <c r="G29" s="34">
        <v>0</v>
      </c>
      <c r="H29" s="34">
        <v>0</v>
      </c>
      <c r="I29" s="34">
        <v>0</v>
      </c>
      <c r="J29" s="34">
        <v>0</v>
      </c>
      <c r="K29" s="34">
        <v>0</v>
      </c>
      <c r="L29" s="34">
        <v>1</v>
      </c>
      <c r="M29" s="34" t="s">
        <v>75</v>
      </c>
      <c r="N29" s="17" t="s">
        <v>75</v>
      </c>
    </row>
    <row r="30" spans="2:14" ht="13.5" thickBot="1" x14ac:dyDescent="0.25">
      <c r="B30" s="49"/>
      <c r="C30" s="18" t="s">
        <v>39</v>
      </c>
      <c r="D30" s="35">
        <v>3</v>
      </c>
      <c r="E30" s="36">
        <v>0</v>
      </c>
      <c r="F30" s="36">
        <v>0</v>
      </c>
      <c r="G30" s="36">
        <v>0</v>
      </c>
      <c r="H30" s="36">
        <v>0</v>
      </c>
      <c r="I30" s="36">
        <v>0</v>
      </c>
      <c r="J30" s="36">
        <v>0</v>
      </c>
      <c r="K30" s="36">
        <v>0</v>
      </c>
      <c r="L30" s="36">
        <v>3</v>
      </c>
      <c r="M30" s="36">
        <v>0</v>
      </c>
      <c r="N30" s="19">
        <v>0</v>
      </c>
    </row>
    <row r="31" spans="2:14" ht="27" customHeight="1" x14ac:dyDescent="0.2">
      <c r="B31" s="48" t="s">
        <v>40</v>
      </c>
      <c r="C31" s="14" t="s">
        <v>41</v>
      </c>
      <c r="D31" s="31">
        <v>299</v>
      </c>
      <c r="E31" s="32">
        <v>27</v>
      </c>
      <c r="F31" s="32">
        <v>13</v>
      </c>
      <c r="G31" s="32">
        <v>2</v>
      </c>
      <c r="H31" s="32">
        <v>0</v>
      </c>
      <c r="I31" s="32">
        <v>0</v>
      </c>
      <c r="J31" s="32">
        <v>0</v>
      </c>
      <c r="K31" s="32">
        <v>0</v>
      </c>
      <c r="L31" s="32">
        <v>341</v>
      </c>
      <c r="M31" s="32">
        <v>57.9</v>
      </c>
      <c r="N31" s="15">
        <v>0.2</v>
      </c>
    </row>
    <row r="32" spans="2:14" ht="27" customHeight="1" x14ac:dyDescent="0.2">
      <c r="B32" s="53"/>
      <c r="C32" s="16" t="s">
        <v>42</v>
      </c>
      <c r="D32" s="33">
        <v>109</v>
      </c>
      <c r="E32" s="34">
        <v>61</v>
      </c>
      <c r="F32" s="34">
        <v>34</v>
      </c>
      <c r="G32" s="34">
        <v>2</v>
      </c>
      <c r="H32" s="34">
        <v>0</v>
      </c>
      <c r="I32" s="34">
        <v>0</v>
      </c>
      <c r="J32" s="34">
        <v>0</v>
      </c>
      <c r="K32" s="34">
        <v>1</v>
      </c>
      <c r="L32" s="34">
        <v>207</v>
      </c>
      <c r="M32" s="34">
        <v>154</v>
      </c>
      <c r="N32" s="17">
        <v>0.7</v>
      </c>
    </row>
    <row r="33" spans="2:14" ht="13.5" thickBot="1" x14ac:dyDescent="0.25">
      <c r="B33" s="49"/>
      <c r="C33" s="18" t="s">
        <v>43</v>
      </c>
      <c r="D33" s="35">
        <v>299</v>
      </c>
      <c r="E33" s="36">
        <v>118</v>
      </c>
      <c r="F33" s="36">
        <v>23</v>
      </c>
      <c r="G33" s="36">
        <v>0</v>
      </c>
      <c r="H33" s="36">
        <v>0</v>
      </c>
      <c r="I33" s="36">
        <v>0</v>
      </c>
      <c r="J33" s="36">
        <v>0</v>
      </c>
      <c r="K33" s="36">
        <v>0</v>
      </c>
      <c r="L33" s="36">
        <v>440</v>
      </c>
      <c r="M33" s="36">
        <v>81.7</v>
      </c>
      <c r="N33" s="19">
        <v>0.2</v>
      </c>
    </row>
    <row r="34" spans="2:14" ht="25.5" x14ac:dyDescent="0.2">
      <c r="B34" s="48" t="s">
        <v>44</v>
      </c>
      <c r="C34" s="14" t="s">
        <v>45</v>
      </c>
      <c r="D34" s="31">
        <v>872</v>
      </c>
      <c r="E34" s="32">
        <v>196</v>
      </c>
      <c r="F34" s="32">
        <v>44</v>
      </c>
      <c r="G34" s="32">
        <v>1</v>
      </c>
      <c r="H34" s="32">
        <v>0</v>
      </c>
      <c r="I34" s="32">
        <v>0</v>
      </c>
      <c r="J34" s="32">
        <v>2</v>
      </c>
      <c r="K34" s="32">
        <v>0</v>
      </c>
      <c r="L34" s="32">
        <v>1115</v>
      </c>
      <c r="M34" s="32">
        <v>223.1</v>
      </c>
      <c r="N34" s="15">
        <v>0.2</v>
      </c>
    </row>
    <row r="35" spans="2:14" ht="26.25" thickBot="1" x14ac:dyDescent="0.25">
      <c r="B35" s="49"/>
      <c r="C35" s="18" t="s">
        <v>46</v>
      </c>
      <c r="D35" s="35">
        <v>774</v>
      </c>
      <c r="E35" s="36">
        <v>300</v>
      </c>
      <c r="F35" s="36">
        <v>85</v>
      </c>
      <c r="G35" s="36">
        <v>7</v>
      </c>
      <c r="H35" s="36">
        <v>0</v>
      </c>
      <c r="I35" s="36">
        <v>0</v>
      </c>
      <c r="J35" s="36">
        <v>0</v>
      </c>
      <c r="K35" s="36">
        <v>0</v>
      </c>
      <c r="L35" s="36">
        <v>1166</v>
      </c>
      <c r="M35" s="36">
        <v>357.1</v>
      </c>
      <c r="N35" s="19">
        <v>0.3</v>
      </c>
    </row>
    <row r="36" spans="2:14" x14ac:dyDescent="0.2">
      <c r="B36" s="48" t="s">
        <v>47</v>
      </c>
      <c r="C36" s="14" t="s">
        <v>48</v>
      </c>
      <c r="D36" s="31">
        <v>51</v>
      </c>
      <c r="E36" s="32">
        <v>28</v>
      </c>
      <c r="F36" s="32">
        <v>15</v>
      </c>
      <c r="G36" s="32">
        <v>0</v>
      </c>
      <c r="H36" s="32">
        <v>0</v>
      </c>
      <c r="I36" s="32">
        <v>0</v>
      </c>
      <c r="J36" s="32">
        <v>0</v>
      </c>
      <c r="K36" s="32">
        <v>0</v>
      </c>
      <c r="L36" s="32">
        <v>94</v>
      </c>
      <c r="M36" s="32">
        <v>49.1</v>
      </c>
      <c r="N36" s="15">
        <v>0.5</v>
      </c>
    </row>
    <row r="37" spans="2:14" x14ac:dyDescent="0.2">
      <c r="B37" s="53"/>
      <c r="C37" s="16" t="s">
        <v>49</v>
      </c>
      <c r="D37" s="33">
        <v>193</v>
      </c>
      <c r="E37" s="34">
        <v>134</v>
      </c>
      <c r="F37" s="34">
        <v>10</v>
      </c>
      <c r="G37" s="34">
        <v>0</v>
      </c>
      <c r="H37" s="34">
        <v>0</v>
      </c>
      <c r="I37" s="34">
        <v>0</v>
      </c>
      <c r="J37" s="34">
        <v>0</v>
      </c>
      <c r="K37" s="34">
        <v>0</v>
      </c>
      <c r="L37" s="34">
        <v>337</v>
      </c>
      <c r="M37" s="34">
        <v>61.4</v>
      </c>
      <c r="N37" s="17">
        <v>0.2</v>
      </c>
    </row>
    <row r="38" spans="2:14" x14ac:dyDescent="0.2">
      <c r="B38" s="53"/>
      <c r="C38" s="16" t="s">
        <v>50</v>
      </c>
      <c r="D38" s="33">
        <v>17</v>
      </c>
      <c r="E38" s="34">
        <v>16</v>
      </c>
      <c r="F38" s="34">
        <v>13</v>
      </c>
      <c r="G38" s="34">
        <v>0</v>
      </c>
      <c r="H38" s="34">
        <v>0</v>
      </c>
      <c r="I38" s="34">
        <v>0</v>
      </c>
      <c r="J38" s="34">
        <v>0</v>
      </c>
      <c r="K38" s="34">
        <v>0</v>
      </c>
      <c r="L38" s="34">
        <v>46</v>
      </c>
      <c r="M38" s="34">
        <v>45.8</v>
      </c>
      <c r="N38" s="17">
        <v>1</v>
      </c>
    </row>
    <row r="39" spans="2:14" x14ac:dyDescent="0.2">
      <c r="B39" s="53"/>
      <c r="C39" s="16" t="s">
        <v>51</v>
      </c>
      <c r="D39" s="33">
        <v>78</v>
      </c>
      <c r="E39" s="34">
        <v>49</v>
      </c>
      <c r="F39" s="34">
        <v>0</v>
      </c>
      <c r="G39" s="34">
        <v>0</v>
      </c>
      <c r="H39" s="34">
        <v>0</v>
      </c>
      <c r="I39" s="34">
        <v>0</v>
      </c>
      <c r="J39" s="34">
        <v>0</v>
      </c>
      <c r="K39" s="34">
        <v>0</v>
      </c>
      <c r="L39" s="34">
        <v>127</v>
      </c>
      <c r="M39" s="34">
        <v>8.3000000000000007</v>
      </c>
      <c r="N39" s="17">
        <v>0.1</v>
      </c>
    </row>
    <row r="40" spans="2:14" ht="13.5" thickBot="1" x14ac:dyDescent="0.25">
      <c r="B40" s="49"/>
      <c r="C40" s="18" t="s">
        <v>52</v>
      </c>
      <c r="D40" s="35">
        <v>680</v>
      </c>
      <c r="E40" s="36">
        <v>355</v>
      </c>
      <c r="F40" s="36">
        <v>24</v>
      </c>
      <c r="G40" s="36">
        <v>2</v>
      </c>
      <c r="H40" s="36">
        <v>0</v>
      </c>
      <c r="I40" s="36">
        <v>0</v>
      </c>
      <c r="J40" s="36">
        <v>0</v>
      </c>
      <c r="K40" s="36">
        <v>0</v>
      </c>
      <c r="L40" s="36">
        <v>1061</v>
      </c>
      <c r="M40" s="36">
        <v>130.19999999999999</v>
      </c>
      <c r="N40" s="19">
        <v>0.1</v>
      </c>
    </row>
    <row r="41" spans="2:14" x14ac:dyDescent="0.2">
      <c r="B41" s="56"/>
      <c r="C41" s="20" t="s">
        <v>53</v>
      </c>
      <c r="D41" s="37">
        <f>SUM(D7:D40)</f>
        <v>12549</v>
      </c>
      <c r="E41" s="37">
        <f>SUM(E7:E40)</f>
        <v>11544</v>
      </c>
      <c r="F41" s="37">
        <f t="shared" ref="F41:M41" si="0">SUM(F7:F40)</f>
        <v>2464</v>
      </c>
      <c r="G41" s="37">
        <f t="shared" si="0"/>
        <v>202</v>
      </c>
      <c r="H41" s="37">
        <f>SUM(H7:H40)</f>
        <v>7</v>
      </c>
      <c r="I41" s="37">
        <f t="shared" si="0"/>
        <v>2</v>
      </c>
      <c r="J41" s="37">
        <f t="shared" si="0"/>
        <v>3</v>
      </c>
      <c r="K41" s="37">
        <f t="shared" si="0"/>
        <v>2</v>
      </c>
      <c r="L41" s="37">
        <f t="shared" si="0"/>
        <v>26773</v>
      </c>
      <c r="M41" s="37">
        <f t="shared" si="0"/>
        <v>11351.499999999998</v>
      </c>
      <c r="N41" s="21">
        <f>IF(L41=0,0,M41/L41)</f>
        <v>0.42399058753221525</v>
      </c>
    </row>
    <row r="42" spans="2:14" ht="13.5" thickBot="1" x14ac:dyDescent="0.25">
      <c r="B42" s="57"/>
      <c r="C42" s="22" t="s">
        <v>54</v>
      </c>
      <c r="D42" s="23">
        <f t="shared" ref="D42:K42" si="1">IF(D41=0,0,D41/$L$41*100)</f>
        <v>46.87184850408994</v>
      </c>
      <c r="E42" s="23">
        <f t="shared" si="1"/>
        <v>43.118066708997873</v>
      </c>
      <c r="F42" s="23">
        <f t="shared" si="1"/>
        <v>9.2033018339371768</v>
      </c>
      <c r="G42" s="23">
        <f t="shared" si="1"/>
        <v>0.75449146528218725</v>
      </c>
      <c r="H42" s="23">
        <f t="shared" si="1"/>
        <v>2.6145743846412432E-2</v>
      </c>
      <c r="I42" s="23">
        <f t="shared" si="1"/>
        <v>7.4702125275464088E-3</v>
      </c>
      <c r="J42" s="23">
        <f t="shared" si="1"/>
        <v>1.1205318791319613E-2</v>
      </c>
      <c r="K42" s="23">
        <f t="shared" si="1"/>
        <v>7.4702125275464088E-3</v>
      </c>
      <c r="L42" s="24"/>
      <c r="M42" s="24"/>
      <c r="N42" s="25"/>
    </row>
    <row r="44" spans="2:14" x14ac:dyDescent="0.2">
      <c r="B44" s="1" t="s">
        <v>55</v>
      </c>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sheetData>
  <mergeCells count="11">
    <mergeCell ref="B21:B22"/>
    <mergeCell ref="B1:C1"/>
    <mergeCell ref="D5:K5"/>
    <mergeCell ref="B7:B13"/>
    <mergeCell ref="B14:B20"/>
    <mergeCell ref="B3:N3"/>
    <mergeCell ref="B23:B30"/>
    <mergeCell ref="B31:B33"/>
    <mergeCell ref="B34:B35"/>
    <mergeCell ref="B36:B40"/>
    <mergeCell ref="B41:B42"/>
  </mergeCells>
  <pageMargins left="0.75" right="0.75" top="1" bottom="1" header="0.5" footer="0.5"/>
  <pageSetup paperSize="9" scale="7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zoomScaleNormal="210" zoomScaleSheetLayoutView="25" workbookViewId="0">
      <selection activeCell="C5" sqref="C5"/>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70</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43"/>
      <c r="M5" s="43"/>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94</v>
      </c>
      <c r="E7" s="32">
        <v>10</v>
      </c>
      <c r="F7" s="32">
        <v>2</v>
      </c>
      <c r="G7" s="32">
        <v>0</v>
      </c>
      <c r="H7" s="32">
        <v>0</v>
      </c>
      <c r="I7" s="32">
        <v>0</v>
      </c>
      <c r="J7" s="32">
        <v>0</v>
      </c>
      <c r="K7" s="32">
        <v>0</v>
      </c>
      <c r="L7" s="32">
        <v>106</v>
      </c>
      <c r="M7" s="32">
        <v>6.4</v>
      </c>
      <c r="N7" s="15">
        <v>0.1</v>
      </c>
    </row>
    <row r="8" spans="1:14" x14ac:dyDescent="0.2">
      <c r="B8" s="53"/>
      <c r="C8" s="16" t="s">
        <v>14</v>
      </c>
      <c r="D8" s="33">
        <v>3028</v>
      </c>
      <c r="E8" s="34">
        <v>1198</v>
      </c>
      <c r="F8" s="34">
        <v>140</v>
      </c>
      <c r="G8" s="34">
        <v>8</v>
      </c>
      <c r="H8" s="34">
        <v>0</v>
      </c>
      <c r="I8" s="34">
        <v>0</v>
      </c>
      <c r="J8" s="34">
        <v>0</v>
      </c>
      <c r="K8" s="34">
        <v>0</v>
      </c>
      <c r="L8" s="34">
        <v>4374</v>
      </c>
      <c r="M8" s="34">
        <v>638.79999999999995</v>
      </c>
      <c r="N8" s="17">
        <v>0.1</v>
      </c>
    </row>
    <row r="9" spans="1:14" x14ac:dyDescent="0.2">
      <c r="B9" s="53"/>
      <c r="C9" s="16" t="s">
        <v>15</v>
      </c>
      <c r="D9" s="33">
        <v>1087</v>
      </c>
      <c r="E9" s="34">
        <v>518</v>
      </c>
      <c r="F9" s="34">
        <v>99</v>
      </c>
      <c r="G9" s="34">
        <v>1</v>
      </c>
      <c r="H9" s="34">
        <v>0</v>
      </c>
      <c r="I9" s="34">
        <v>0</v>
      </c>
      <c r="J9" s="34">
        <v>0</v>
      </c>
      <c r="K9" s="34">
        <v>0</v>
      </c>
      <c r="L9" s="34">
        <v>1705</v>
      </c>
      <c r="M9" s="34">
        <v>379.1</v>
      </c>
      <c r="N9" s="17">
        <v>0.2</v>
      </c>
    </row>
    <row r="10" spans="1:14" x14ac:dyDescent="0.2">
      <c r="B10" s="53"/>
      <c r="C10" s="16" t="s">
        <v>16</v>
      </c>
      <c r="D10" s="33">
        <v>289</v>
      </c>
      <c r="E10" s="34">
        <v>507</v>
      </c>
      <c r="F10" s="34">
        <v>63</v>
      </c>
      <c r="G10" s="34">
        <v>0</v>
      </c>
      <c r="H10" s="34">
        <v>1</v>
      </c>
      <c r="I10" s="34">
        <v>0</v>
      </c>
      <c r="J10" s="34">
        <v>0</v>
      </c>
      <c r="K10" s="34">
        <v>0</v>
      </c>
      <c r="L10" s="34">
        <v>860</v>
      </c>
      <c r="M10" s="34">
        <v>325</v>
      </c>
      <c r="N10" s="17">
        <v>0.4</v>
      </c>
    </row>
    <row r="11" spans="1:14" x14ac:dyDescent="0.2">
      <c r="B11" s="53"/>
      <c r="C11" s="16" t="s">
        <v>17</v>
      </c>
      <c r="D11" s="33">
        <v>257</v>
      </c>
      <c r="E11" s="34">
        <v>2679</v>
      </c>
      <c r="F11" s="34">
        <v>148</v>
      </c>
      <c r="G11" s="34">
        <v>0</v>
      </c>
      <c r="H11" s="34">
        <v>0</v>
      </c>
      <c r="I11" s="34">
        <v>0</v>
      </c>
      <c r="J11" s="34">
        <v>0</v>
      </c>
      <c r="K11" s="34">
        <v>0</v>
      </c>
      <c r="L11" s="34">
        <v>3084</v>
      </c>
      <c r="M11" s="34">
        <v>1288.0999999999999</v>
      </c>
      <c r="N11" s="17">
        <v>0.4</v>
      </c>
    </row>
    <row r="12" spans="1:14" x14ac:dyDescent="0.2">
      <c r="B12" s="53"/>
      <c r="C12" s="16" t="s">
        <v>18</v>
      </c>
      <c r="D12" s="33">
        <v>1822</v>
      </c>
      <c r="E12" s="34">
        <v>2611</v>
      </c>
      <c r="F12" s="34">
        <v>639</v>
      </c>
      <c r="G12" s="34">
        <v>112</v>
      </c>
      <c r="H12" s="34">
        <v>0</v>
      </c>
      <c r="I12" s="34">
        <v>0</v>
      </c>
      <c r="J12" s="34">
        <v>0</v>
      </c>
      <c r="K12" s="34">
        <v>0</v>
      </c>
      <c r="L12" s="34">
        <v>5184</v>
      </c>
      <c r="M12" s="34">
        <v>3397</v>
      </c>
      <c r="N12" s="17">
        <v>0.7</v>
      </c>
    </row>
    <row r="13" spans="1:14" ht="13.5" thickBot="1" x14ac:dyDescent="0.25">
      <c r="B13" s="49"/>
      <c r="C13" s="18" t="s">
        <v>19</v>
      </c>
      <c r="D13" s="35">
        <v>1302</v>
      </c>
      <c r="E13" s="36">
        <v>1675</v>
      </c>
      <c r="F13" s="36">
        <v>771</v>
      </c>
      <c r="G13" s="36">
        <v>37</v>
      </c>
      <c r="H13" s="36">
        <v>0</v>
      </c>
      <c r="I13" s="36">
        <v>0</v>
      </c>
      <c r="J13" s="36">
        <v>0</v>
      </c>
      <c r="K13" s="36">
        <v>0</v>
      </c>
      <c r="L13" s="36">
        <v>3785</v>
      </c>
      <c r="M13" s="36">
        <v>2675.2</v>
      </c>
      <c r="N13" s="19">
        <v>0.7</v>
      </c>
    </row>
    <row r="14" spans="1:14" x14ac:dyDescent="0.2">
      <c r="B14" s="48" t="s">
        <v>20</v>
      </c>
      <c r="C14" s="14" t="s">
        <v>21</v>
      </c>
      <c r="D14" s="31">
        <v>0</v>
      </c>
      <c r="E14" s="32">
        <v>3</v>
      </c>
      <c r="F14" s="32">
        <v>0</v>
      </c>
      <c r="G14" s="32">
        <v>0</v>
      </c>
      <c r="H14" s="32">
        <v>0</v>
      </c>
      <c r="I14" s="32">
        <v>0</v>
      </c>
      <c r="J14" s="32">
        <v>1</v>
      </c>
      <c r="K14" s="32">
        <v>0</v>
      </c>
      <c r="L14" s="32">
        <v>4</v>
      </c>
      <c r="M14" s="32">
        <v>21.2</v>
      </c>
      <c r="N14" s="15">
        <v>5.3</v>
      </c>
    </row>
    <row r="15" spans="1:14" x14ac:dyDescent="0.2">
      <c r="B15" s="53"/>
      <c r="C15" s="16" t="s">
        <v>22</v>
      </c>
      <c r="D15" s="33">
        <v>36</v>
      </c>
      <c r="E15" s="34">
        <v>10</v>
      </c>
      <c r="F15" s="34">
        <v>1</v>
      </c>
      <c r="G15" s="34">
        <v>0</v>
      </c>
      <c r="H15" s="34">
        <v>0</v>
      </c>
      <c r="I15" s="34">
        <v>0</v>
      </c>
      <c r="J15" s="34">
        <v>0</v>
      </c>
      <c r="K15" s="34">
        <v>0</v>
      </c>
      <c r="L15" s="34">
        <v>47</v>
      </c>
      <c r="M15" s="34">
        <v>3</v>
      </c>
      <c r="N15" s="17">
        <v>0.1</v>
      </c>
    </row>
    <row r="16" spans="1:14" x14ac:dyDescent="0.2">
      <c r="B16" s="53"/>
      <c r="C16" s="16" t="s">
        <v>23</v>
      </c>
      <c r="D16" s="33">
        <v>14</v>
      </c>
      <c r="E16" s="34">
        <v>12</v>
      </c>
      <c r="F16" s="34">
        <v>6</v>
      </c>
      <c r="G16" s="34">
        <v>0</v>
      </c>
      <c r="H16" s="34">
        <v>0</v>
      </c>
      <c r="I16" s="34">
        <v>0</v>
      </c>
      <c r="J16" s="34">
        <v>0</v>
      </c>
      <c r="K16" s="34">
        <v>0</v>
      </c>
      <c r="L16" s="34">
        <v>32</v>
      </c>
      <c r="M16" s="34">
        <v>20.7</v>
      </c>
      <c r="N16" s="17">
        <v>0.6</v>
      </c>
    </row>
    <row r="17" spans="2:14" x14ac:dyDescent="0.2">
      <c r="B17" s="53"/>
      <c r="C17" s="16" t="s">
        <v>24</v>
      </c>
      <c r="D17" s="33">
        <v>1</v>
      </c>
      <c r="E17" s="34">
        <v>0</v>
      </c>
      <c r="F17" s="34">
        <v>0</v>
      </c>
      <c r="G17" s="34">
        <v>0</v>
      </c>
      <c r="H17" s="34">
        <v>0</v>
      </c>
      <c r="I17" s="34">
        <v>0</v>
      </c>
      <c r="J17" s="34">
        <v>0</v>
      </c>
      <c r="K17" s="34">
        <v>0</v>
      </c>
      <c r="L17" s="34">
        <v>1</v>
      </c>
      <c r="M17" s="34" t="s">
        <v>75</v>
      </c>
      <c r="N17" s="17" t="s">
        <v>75</v>
      </c>
    </row>
    <row r="18" spans="2:14" x14ac:dyDescent="0.2">
      <c r="B18" s="53"/>
      <c r="C18" s="16" t="s">
        <v>25</v>
      </c>
      <c r="D18" s="33">
        <v>61</v>
      </c>
      <c r="E18" s="34">
        <v>47</v>
      </c>
      <c r="F18" s="34">
        <v>69</v>
      </c>
      <c r="G18" s="34">
        <v>2</v>
      </c>
      <c r="H18" s="34">
        <v>0</v>
      </c>
      <c r="I18" s="34">
        <v>0</v>
      </c>
      <c r="J18" s="34">
        <v>0</v>
      </c>
      <c r="K18" s="34">
        <v>0</v>
      </c>
      <c r="L18" s="34">
        <v>179</v>
      </c>
      <c r="M18" s="34">
        <v>232.1</v>
      </c>
      <c r="N18" s="17">
        <v>1.3</v>
      </c>
    </row>
    <row r="19" spans="2:14" x14ac:dyDescent="0.2">
      <c r="B19" s="53"/>
      <c r="C19" s="16" t="s">
        <v>26</v>
      </c>
      <c r="D19" s="33">
        <v>8</v>
      </c>
      <c r="E19" s="34">
        <v>11</v>
      </c>
      <c r="F19" s="34">
        <v>22</v>
      </c>
      <c r="G19" s="34">
        <v>0</v>
      </c>
      <c r="H19" s="34">
        <v>0</v>
      </c>
      <c r="I19" s="34">
        <v>0</v>
      </c>
      <c r="J19" s="34">
        <v>0</v>
      </c>
      <c r="K19" s="34">
        <v>0</v>
      </c>
      <c r="L19" s="34">
        <v>41</v>
      </c>
      <c r="M19" s="34">
        <v>56.7</v>
      </c>
      <c r="N19" s="17">
        <v>1.4</v>
      </c>
    </row>
    <row r="20" spans="2:14" ht="13.5" thickBot="1" x14ac:dyDescent="0.25">
      <c r="B20" s="49"/>
      <c r="C20" s="18" t="s">
        <v>27</v>
      </c>
      <c r="D20" s="35">
        <v>25</v>
      </c>
      <c r="E20" s="36">
        <v>31</v>
      </c>
      <c r="F20" s="36">
        <v>22</v>
      </c>
      <c r="G20" s="36">
        <v>3</v>
      </c>
      <c r="H20" s="36">
        <v>0</v>
      </c>
      <c r="I20" s="36">
        <v>0</v>
      </c>
      <c r="J20" s="36">
        <v>0</v>
      </c>
      <c r="K20" s="36">
        <v>0</v>
      </c>
      <c r="L20" s="36">
        <v>81</v>
      </c>
      <c r="M20" s="36">
        <v>92</v>
      </c>
      <c r="N20" s="19">
        <v>1.1000000000000001</v>
      </c>
    </row>
    <row r="21" spans="2:14" x14ac:dyDescent="0.2">
      <c r="B21" s="48" t="s">
        <v>28</v>
      </c>
      <c r="C21" s="14" t="s">
        <v>29</v>
      </c>
      <c r="D21" s="31">
        <v>222</v>
      </c>
      <c r="E21" s="32">
        <v>176</v>
      </c>
      <c r="F21" s="32">
        <v>14</v>
      </c>
      <c r="G21" s="32">
        <v>2</v>
      </c>
      <c r="H21" s="32">
        <v>0</v>
      </c>
      <c r="I21" s="32">
        <v>0</v>
      </c>
      <c r="J21" s="32">
        <v>0</v>
      </c>
      <c r="K21" s="32">
        <v>0</v>
      </c>
      <c r="L21" s="32">
        <v>414</v>
      </c>
      <c r="M21" s="32">
        <v>93.2</v>
      </c>
      <c r="N21" s="15">
        <v>0.2</v>
      </c>
    </row>
    <row r="22" spans="2:14" ht="13.5" thickBot="1" x14ac:dyDescent="0.25">
      <c r="B22" s="49"/>
      <c r="C22" s="18" t="s">
        <v>30</v>
      </c>
      <c r="D22" s="35">
        <v>85</v>
      </c>
      <c r="E22" s="36">
        <v>31</v>
      </c>
      <c r="F22" s="36">
        <v>3</v>
      </c>
      <c r="G22" s="36">
        <v>0</v>
      </c>
      <c r="H22" s="36">
        <v>0</v>
      </c>
      <c r="I22" s="36">
        <v>0</v>
      </c>
      <c r="J22" s="36">
        <v>0</v>
      </c>
      <c r="K22" s="36">
        <v>0</v>
      </c>
      <c r="L22" s="36">
        <v>119</v>
      </c>
      <c r="M22" s="36">
        <v>17.2</v>
      </c>
      <c r="N22" s="19">
        <v>0.1</v>
      </c>
    </row>
    <row r="23" spans="2:14" ht="25.5" x14ac:dyDescent="0.2">
      <c r="B23" s="48" t="s">
        <v>31</v>
      </c>
      <c r="C23" s="14" t="s">
        <v>32</v>
      </c>
      <c r="D23" s="31">
        <v>150</v>
      </c>
      <c r="E23" s="32">
        <v>19</v>
      </c>
      <c r="F23" s="32">
        <v>6</v>
      </c>
      <c r="G23" s="32">
        <v>1</v>
      </c>
      <c r="H23" s="32">
        <v>0</v>
      </c>
      <c r="I23" s="32">
        <v>0</v>
      </c>
      <c r="J23" s="32">
        <v>0</v>
      </c>
      <c r="K23" s="32">
        <v>0</v>
      </c>
      <c r="L23" s="32">
        <v>176</v>
      </c>
      <c r="M23" s="32">
        <v>25.1</v>
      </c>
      <c r="N23" s="15">
        <v>0.1</v>
      </c>
    </row>
    <row r="24" spans="2:14" x14ac:dyDescent="0.2">
      <c r="B24" s="53"/>
      <c r="C24" s="16" t="s">
        <v>33</v>
      </c>
      <c r="D24" s="33">
        <v>296</v>
      </c>
      <c r="E24" s="34">
        <v>111</v>
      </c>
      <c r="F24" s="34">
        <v>32</v>
      </c>
      <c r="G24" s="34">
        <v>1</v>
      </c>
      <c r="H24" s="34">
        <v>0</v>
      </c>
      <c r="I24" s="34">
        <v>0</v>
      </c>
      <c r="J24" s="34">
        <v>0</v>
      </c>
      <c r="K24" s="34">
        <v>0</v>
      </c>
      <c r="L24" s="34">
        <v>440</v>
      </c>
      <c r="M24" s="34">
        <v>174.6</v>
      </c>
      <c r="N24" s="17">
        <v>0.4</v>
      </c>
    </row>
    <row r="25" spans="2:14" x14ac:dyDescent="0.2">
      <c r="B25" s="53"/>
      <c r="C25" s="16" t="s">
        <v>34</v>
      </c>
      <c r="D25" s="33">
        <v>25</v>
      </c>
      <c r="E25" s="34">
        <v>15</v>
      </c>
      <c r="F25" s="34">
        <v>2</v>
      </c>
      <c r="G25" s="34">
        <v>0</v>
      </c>
      <c r="H25" s="34">
        <v>0</v>
      </c>
      <c r="I25" s="34">
        <v>0</v>
      </c>
      <c r="J25" s="34">
        <v>0</v>
      </c>
      <c r="K25" s="34">
        <v>0</v>
      </c>
      <c r="L25" s="34">
        <v>42</v>
      </c>
      <c r="M25" s="34">
        <v>15.6</v>
      </c>
      <c r="N25" s="17">
        <v>0.4</v>
      </c>
    </row>
    <row r="26" spans="2:14" x14ac:dyDescent="0.2">
      <c r="B26" s="53"/>
      <c r="C26" s="16" t="s">
        <v>35</v>
      </c>
      <c r="D26" s="33">
        <v>8</v>
      </c>
      <c r="E26" s="34">
        <v>0</v>
      </c>
      <c r="F26" s="34">
        <v>0</v>
      </c>
      <c r="G26" s="34">
        <v>0</v>
      </c>
      <c r="H26" s="34">
        <v>0</v>
      </c>
      <c r="I26" s="34">
        <v>0</v>
      </c>
      <c r="J26" s="34">
        <v>0</v>
      </c>
      <c r="K26" s="34">
        <v>0</v>
      </c>
      <c r="L26" s="34">
        <v>8</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1</v>
      </c>
      <c r="E28" s="34">
        <v>8</v>
      </c>
      <c r="F28" s="34">
        <v>19</v>
      </c>
      <c r="G28" s="34">
        <v>38</v>
      </c>
      <c r="H28" s="34">
        <v>3</v>
      </c>
      <c r="I28" s="34">
        <v>0</v>
      </c>
      <c r="J28" s="34">
        <v>0</v>
      </c>
      <c r="K28" s="34">
        <v>0</v>
      </c>
      <c r="L28" s="34">
        <v>69</v>
      </c>
      <c r="M28" s="34">
        <v>419</v>
      </c>
      <c r="N28" s="17">
        <v>6.1</v>
      </c>
    </row>
    <row r="29" spans="2:14" x14ac:dyDescent="0.2">
      <c r="B29" s="53"/>
      <c r="C29" s="16" t="s">
        <v>38</v>
      </c>
      <c r="D29" s="33">
        <v>1</v>
      </c>
      <c r="E29" s="34">
        <v>0</v>
      </c>
      <c r="F29" s="34">
        <v>0</v>
      </c>
      <c r="G29" s="34">
        <v>0</v>
      </c>
      <c r="H29" s="34">
        <v>0</v>
      </c>
      <c r="I29" s="34">
        <v>0</v>
      </c>
      <c r="J29" s="34">
        <v>0</v>
      </c>
      <c r="K29" s="34">
        <v>0</v>
      </c>
      <c r="L29" s="34">
        <v>1</v>
      </c>
      <c r="M29" s="34" t="s">
        <v>75</v>
      </c>
      <c r="N29" s="17" t="s">
        <v>75</v>
      </c>
    </row>
    <row r="30" spans="2:14" ht="13.5" thickBot="1" x14ac:dyDescent="0.25">
      <c r="B30" s="49"/>
      <c r="C30" s="18" t="s">
        <v>39</v>
      </c>
      <c r="D30" s="35">
        <v>3</v>
      </c>
      <c r="E30" s="36">
        <v>0</v>
      </c>
      <c r="F30" s="36">
        <v>0</v>
      </c>
      <c r="G30" s="36">
        <v>0</v>
      </c>
      <c r="H30" s="36">
        <v>0</v>
      </c>
      <c r="I30" s="36">
        <v>0</v>
      </c>
      <c r="J30" s="36">
        <v>0</v>
      </c>
      <c r="K30" s="36">
        <v>0</v>
      </c>
      <c r="L30" s="36">
        <v>3</v>
      </c>
      <c r="M30" s="36">
        <v>0</v>
      </c>
      <c r="N30" s="19">
        <v>0</v>
      </c>
    </row>
    <row r="31" spans="2:14" ht="27" customHeight="1" x14ac:dyDescent="0.2">
      <c r="B31" s="48" t="s">
        <v>40</v>
      </c>
      <c r="C31" s="14" t="s">
        <v>41</v>
      </c>
      <c r="D31" s="31">
        <v>293</v>
      </c>
      <c r="E31" s="32">
        <v>37</v>
      </c>
      <c r="F31" s="32">
        <v>9</v>
      </c>
      <c r="G31" s="32">
        <v>1</v>
      </c>
      <c r="H31" s="32">
        <v>1</v>
      </c>
      <c r="I31" s="32">
        <v>0</v>
      </c>
      <c r="J31" s="32">
        <v>0</v>
      </c>
      <c r="K31" s="32">
        <v>0</v>
      </c>
      <c r="L31" s="32">
        <v>341</v>
      </c>
      <c r="M31" s="32">
        <v>51.3</v>
      </c>
      <c r="N31" s="15">
        <v>0.2</v>
      </c>
    </row>
    <row r="32" spans="2:14" ht="27" customHeight="1" x14ac:dyDescent="0.2">
      <c r="B32" s="53"/>
      <c r="C32" s="16" t="s">
        <v>42</v>
      </c>
      <c r="D32" s="33">
        <v>90</v>
      </c>
      <c r="E32" s="34">
        <v>57</v>
      </c>
      <c r="F32" s="34">
        <v>48</v>
      </c>
      <c r="G32" s="34">
        <v>0</v>
      </c>
      <c r="H32" s="34">
        <v>0</v>
      </c>
      <c r="I32" s="34">
        <v>0</v>
      </c>
      <c r="J32" s="34">
        <v>0</v>
      </c>
      <c r="K32" s="34">
        <v>0</v>
      </c>
      <c r="L32" s="34">
        <v>195</v>
      </c>
      <c r="M32" s="34">
        <v>146.69999999999999</v>
      </c>
      <c r="N32" s="17">
        <v>0.8</v>
      </c>
    </row>
    <row r="33" spans="2:14" ht="13.5" thickBot="1" x14ac:dyDescent="0.25">
      <c r="B33" s="49"/>
      <c r="C33" s="18" t="s">
        <v>43</v>
      </c>
      <c r="D33" s="35">
        <v>263</v>
      </c>
      <c r="E33" s="36">
        <v>104</v>
      </c>
      <c r="F33" s="36">
        <v>21</v>
      </c>
      <c r="G33" s="36">
        <v>1</v>
      </c>
      <c r="H33" s="36">
        <v>1</v>
      </c>
      <c r="I33" s="36">
        <v>0</v>
      </c>
      <c r="J33" s="36">
        <v>0</v>
      </c>
      <c r="K33" s="36">
        <v>0</v>
      </c>
      <c r="L33" s="36">
        <v>390</v>
      </c>
      <c r="M33" s="36">
        <v>93.8</v>
      </c>
      <c r="N33" s="19">
        <v>0.2</v>
      </c>
    </row>
    <row r="34" spans="2:14" ht="25.5" x14ac:dyDescent="0.2">
      <c r="B34" s="48" t="s">
        <v>44</v>
      </c>
      <c r="C34" s="14" t="s">
        <v>45</v>
      </c>
      <c r="D34" s="31">
        <v>908</v>
      </c>
      <c r="E34" s="32">
        <v>159</v>
      </c>
      <c r="F34" s="32">
        <v>47</v>
      </c>
      <c r="G34" s="32">
        <v>2</v>
      </c>
      <c r="H34" s="32">
        <v>1</v>
      </c>
      <c r="I34" s="32">
        <v>0</v>
      </c>
      <c r="J34" s="32">
        <v>0</v>
      </c>
      <c r="K34" s="32">
        <v>0</v>
      </c>
      <c r="L34" s="32">
        <v>1117</v>
      </c>
      <c r="M34" s="32">
        <v>172.8</v>
      </c>
      <c r="N34" s="15">
        <v>0.2</v>
      </c>
    </row>
    <row r="35" spans="2:14" ht="26.25" thickBot="1" x14ac:dyDescent="0.25">
      <c r="B35" s="49"/>
      <c r="C35" s="18" t="s">
        <v>46</v>
      </c>
      <c r="D35" s="35">
        <v>781</v>
      </c>
      <c r="E35" s="36">
        <v>285</v>
      </c>
      <c r="F35" s="36">
        <v>60</v>
      </c>
      <c r="G35" s="36">
        <v>3</v>
      </c>
      <c r="H35" s="36">
        <v>0</v>
      </c>
      <c r="I35" s="36">
        <v>1</v>
      </c>
      <c r="J35" s="36">
        <v>1</v>
      </c>
      <c r="K35" s="36">
        <v>1</v>
      </c>
      <c r="L35" s="36">
        <v>1132</v>
      </c>
      <c r="M35" s="36">
        <v>417.2</v>
      </c>
      <c r="N35" s="19">
        <v>0.4</v>
      </c>
    </row>
    <row r="36" spans="2:14" x14ac:dyDescent="0.2">
      <c r="B36" s="48" t="s">
        <v>47</v>
      </c>
      <c r="C36" s="14" t="s">
        <v>48</v>
      </c>
      <c r="D36" s="31">
        <v>41</v>
      </c>
      <c r="E36" s="32">
        <v>28</v>
      </c>
      <c r="F36" s="32">
        <v>10</v>
      </c>
      <c r="G36" s="32">
        <v>0</v>
      </c>
      <c r="H36" s="32">
        <v>0</v>
      </c>
      <c r="I36" s="32">
        <v>0</v>
      </c>
      <c r="J36" s="32">
        <v>0</v>
      </c>
      <c r="K36" s="32">
        <v>0</v>
      </c>
      <c r="L36" s="32">
        <v>79</v>
      </c>
      <c r="M36" s="32">
        <v>26.1</v>
      </c>
      <c r="N36" s="15">
        <v>0.3</v>
      </c>
    </row>
    <row r="37" spans="2:14" x14ac:dyDescent="0.2">
      <c r="B37" s="53"/>
      <c r="C37" s="16" t="s">
        <v>49</v>
      </c>
      <c r="D37" s="33">
        <v>193</v>
      </c>
      <c r="E37" s="34">
        <v>124</v>
      </c>
      <c r="F37" s="34">
        <v>4</v>
      </c>
      <c r="G37" s="34">
        <v>0</v>
      </c>
      <c r="H37" s="34">
        <v>0</v>
      </c>
      <c r="I37" s="34">
        <v>0</v>
      </c>
      <c r="J37" s="34">
        <v>0</v>
      </c>
      <c r="K37" s="34">
        <v>0</v>
      </c>
      <c r="L37" s="34">
        <v>321</v>
      </c>
      <c r="M37" s="34">
        <v>40.5</v>
      </c>
      <c r="N37" s="17">
        <v>0.1</v>
      </c>
    </row>
    <row r="38" spans="2:14" x14ac:dyDescent="0.2">
      <c r="B38" s="53"/>
      <c r="C38" s="16" t="s">
        <v>50</v>
      </c>
      <c r="D38" s="33">
        <v>18</v>
      </c>
      <c r="E38" s="34">
        <v>12</v>
      </c>
      <c r="F38" s="34">
        <v>18</v>
      </c>
      <c r="G38" s="34">
        <v>0</v>
      </c>
      <c r="H38" s="34">
        <v>0</v>
      </c>
      <c r="I38" s="34">
        <v>0</v>
      </c>
      <c r="J38" s="34">
        <v>0</v>
      </c>
      <c r="K38" s="34">
        <v>0</v>
      </c>
      <c r="L38" s="34">
        <v>48</v>
      </c>
      <c r="M38" s="34">
        <v>44.2</v>
      </c>
      <c r="N38" s="17">
        <v>0.9</v>
      </c>
    </row>
    <row r="39" spans="2:14" x14ac:dyDescent="0.2">
      <c r="B39" s="53"/>
      <c r="C39" s="16" t="s">
        <v>51</v>
      </c>
      <c r="D39" s="33">
        <v>81</v>
      </c>
      <c r="E39" s="34">
        <v>93</v>
      </c>
      <c r="F39" s="34">
        <v>0</v>
      </c>
      <c r="G39" s="34">
        <v>0</v>
      </c>
      <c r="H39" s="34">
        <v>0</v>
      </c>
      <c r="I39" s="34">
        <v>0</v>
      </c>
      <c r="J39" s="34">
        <v>0</v>
      </c>
      <c r="K39" s="34">
        <v>0</v>
      </c>
      <c r="L39" s="34">
        <v>174</v>
      </c>
      <c r="M39" s="34">
        <v>16.8</v>
      </c>
      <c r="N39" s="17">
        <v>0.1</v>
      </c>
    </row>
    <row r="40" spans="2:14" ht="13.5" thickBot="1" x14ac:dyDescent="0.25">
      <c r="B40" s="49"/>
      <c r="C40" s="18" t="s">
        <v>52</v>
      </c>
      <c r="D40" s="35">
        <v>514</v>
      </c>
      <c r="E40" s="36">
        <v>378</v>
      </c>
      <c r="F40" s="36">
        <v>30</v>
      </c>
      <c r="G40" s="36">
        <v>1</v>
      </c>
      <c r="H40" s="36">
        <v>0</v>
      </c>
      <c r="I40" s="36">
        <v>0</v>
      </c>
      <c r="J40" s="36">
        <v>0</v>
      </c>
      <c r="K40" s="36">
        <v>0</v>
      </c>
      <c r="L40" s="36">
        <v>923</v>
      </c>
      <c r="M40" s="36">
        <v>174.9</v>
      </c>
      <c r="N40" s="19">
        <v>0.2</v>
      </c>
    </row>
    <row r="41" spans="2:14" x14ac:dyDescent="0.2">
      <c r="B41" s="56"/>
      <c r="C41" s="20" t="s">
        <v>53</v>
      </c>
      <c r="D41" s="37">
        <f>SUM(D7:D40)</f>
        <v>11997</v>
      </c>
      <c r="E41" s="37">
        <f>SUM(E7:E40)</f>
        <v>10949</v>
      </c>
      <c r="F41" s="37">
        <f t="shared" ref="F41:M41" si="0">SUM(F7:F40)</f>
        <v>2305</v>
      </c>
      <c r="G41" s="37">
        <f t="shared" si="0"/>
        <v>213</v>
      </c>
      <c r="H41" s="37">
        <f>SUM(H7:H40)</f>
        <v>7</v>
      </c>
      <c r="I41" s="37">
        <f t="shared" si="0"/>
        <v>1</v>
      </c>
      <c r="J41" s="37">
        <f t="shared" si="0"/>
        <v>2</v>
      </c>
      <c r="K41" s="37">
        <f t="shared" si="0"/>
        <v>1</v>
      </c>
      <c r="L41" s="37">
        <f t="shared" si="0"/>
        <v>25475</v>
      </c>
      <c r="M41" s="37">
        <f t="shared" si="0"/>
        <v>11064.300000000003</v>
      </c>
      <c r="N41" s="21">
        <f>IF(L41=0,0,M41/L41)</f>
        <v>0.4343199214916586</v>
      </c>
    </row>
    <row r="42" spans="2:14" ht="13.5" thickBot="1" x14ac:dyDescent="0.25">
      <c r="B42" s="57"/>
      <c r="C42" s="22" t="s">
        <v>54</v>
      </c>
      <c r="D42" s="23">
        <f t="shared" ref="D42:K42" si="1">IF(D41=0,0,D41/$L$41*100)</f>
        <v>47.09322865554465</v>
      </c>
      <c r="E42" s="23">
        <f t="shared" si="1"/>
        <v>42.979391560353285</v>
      </c>
      <c r="F42" s="23">
        <f t="shared" si="1"/>
        <v>9.0480863591756631</v>
      </c>
      <c r="G42" s="23">
        <f t="shared" si="1"/>
        <v>0.83611383709519138</v>
      </c>
      <c r="H42" s="23">
        <f t="shared" si="1"/>
        <v>2.7477919528949953E-2</v>
      </c>
      <c r="I42" s="23">
        <f t="shared" si="1"/>
        <v>3.9254170755642784E-3</v>
      </c>
      <c r="J42" s="23">
        <f t="shared" si="1"/>
        <v>7.8508341511285568E-3</v>
      </c>
      <c r="K42" s="23">
        <f t="shared" si="1"/>
        <v>3.9254170755642784E-3</v>
      </c>
      <c r="L42" s="24"/>
      <c r="M42" s="24"/>
      <c r="N42" s="25"/>
    </row>
    <row r="44" spans="2:14" x14ac:dyDescent="0.2">
      <c r="B44" s="1" t="s">
        <v>55</v>
      </c>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sheetData>
  <mergeCells count="11">
    <mergeCell ref="B21:B22"/>
    <mergeCell ref="B3:N3"/>
    <mergeCell ref="B1:C1"/>
    <mergeCell ref="D5:K5"/>
    <mergeCell ref="B7:B13"/>
    <mergeCell ref="B14:B20"/>
    <mergeCell ref="B23:B30"/>
    <mergeCell ref="B31:B33"/>
    <mergeCell ref="B34:B35"/>
    <mergeCell ref="B36:B40"/>
    <mergeCell ref="B41:B42"/>
  </mergeCells>
  <pageMargins left="0.75" right="0.75" top="1" bottom="1" header="0.5" footer="0.5"/>
  <pageSetup paperSize="9" scale="7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zoomScaleNormal="210" zoomScaleSheetLayoutView="25" workbookViewId="0">
      <selection activeCell="B1" sqref="B1:D1"/>
    </sheetView>
  </sheetViews>
  <sheetFormatPr defaultRowHeight="12.75" x14ac:dyDescent="0.2"/>
  <cols>
    <col min="1" max="1" width="1.85546875" style="1" customWidth="1"/>
    <col min="2" max="2" width="54.28515625" style="1" customWidth="1"/>
    <col min="3" max="4" width="8.42578125" style="1" customWidth="1"/>
    <col min="5" max="11" width="8.7109375" style="1" customWidth="1"/>
    <col min="12" max="14" width="9.42578125" style="1" customWidth="1"/>
    <col min="15" max="256" width="9.140625" style="1"/>
    <col min="257" max="257" width="1.85546875" style="1" customWidth="1"/>
    <col min="258" max="258" width="14.5703125" style="1" customWidth="1"/>
    <col min="259" max="259" width="57.140625" style="1" customWidth="1"/>
    <col min="260" max="267" width="8.7109375" style="1" customWidth="1"/>
    <col min="268" max="270" width="9.42578125" style="1" customWidth="1"/>
    <col min="271" max="512" width="9.140625" style="1"/>
    <col min="513" max="513" width="1.85546875" style="1" customWidth="1"/>
    <col min="514" max="514" width="14.5703125" style="1" customWidth="1"/>
    <col min="515" max="515" width="57.140625" style="1" customWidth="1"/>
    <col min="516" max="523" width="8.7109375" style="1" customWidth="1"/>
    <col min="524" max="526" width="9.42578125" style="1" customWidth="1"/>
    <col min="527" max="768" width="9.140625" style="1"/>
    <col min="769" max="769" width="1.85546875" style="1" customWidth="1"/>
    <col min="770" max="770" width="14.5703125" style="1" customWidth="1"/>
    <col min="771" max="771" width="57.140625" style="1" customWidth="1"/>
    <col min="772" max="779" width="8.7109375" style="1" customWidth="1"/>
    <col min="780" max="782" width="9.42578125" style="1" customWidth="1"/>
    <col min="783" max="1024" width="9.140625" style="1"/>
    <col min="1025" max="1025" width="1.85546875" style="1" customWidth="1"/>
    <col min="1026" max="1026" width="14.5703125" style="1" customWidth="1"/>
    <col min="1027" max="1027" width="57.140625" style="1" customWidth="1"/>
    <col min="1028" max="1035" width="8.7109375" style="1" customWidth="1"/>
    <col min="1036" max="1038" width="9.42578125" style="1" customWidth="1"/>
    <col min="1039" max="1280" width="9.140625" style="1"/>
    <col min="1281" max="1281" width="1.85546875" style="1" customWidth="1"/>
    <col min="1282" max="1282" width="14.5703125" style="1" customWidth="1"/>
    <col min="1283" max="1283" width="57.140625" style="1" customWidth="1"/>
    <col min="1284" max="1291" width="8.7109375" style="1" customWidth="1"/>
    <col min="1292" max="1294" width="9.42578125" style="1" customWidth="1"/>
    <col min="1295" max="1536" width="9.140625" style="1"/>
    <col min="1537" max="1537" width="1.85546875" style="1" customWidth="1"/>
    <col min="1538" max="1538" width="14.5703125" style="1" customWidth="1"/>
    <col min="1539" max="1539" width="57.140625" style="1" customWidth="1"/>
    <col min="1540" max="1547" width="8.7109375" style="1" customWidth="1"/>
    <col min="1548" max="1550" width="9.42578125" style="1" customWidth="1"/>
    <col min="1551" max="1792" width="9.140625" style="1"/>
    <col min="1793" max="1793" width="1.85546875" style="1" customWidth="1"/>
    <col min="1794" max="1794" width="14.5703125" style="1" customWidth="1"/>
    <col min="1795" max="1795" width="57.140625" style="1" customWidth="1"/>
    <col min="1796" max="1803" width="8.7109375" style="1" customWidth="1"/>
    <col min="1804" max="1806" width="9.42578125" style="1" customWidth="1"/>
    <col min="1807" max="2048" width="9.140625" style="1"/>
    <col min="2049" max="2049" width="1.85546875" style="1" customWidth="1"/>
    <col min="2050" max="2050" width="14.5703125" style="1" customWidth="1"/>
    <col min="2051" max="2051" width="57.140625" style="1" customWidth="1"/>
    <col min="2052" max="2059" width="8.7109375" style="1" customWidth="1"/>
    <col min="2060" max="2062" width="9.42578125" style="1" customWidth="1"/>
    <col min="2063" max="2304" width="9.140625" style="1"/>
    <col min="2305" max="2305" width="1.85546875" style="1" customWidth="1"/>
    <col min="2306" max="2306" width="14.5703125" style="1" customWidth="1"/>
    <col min="2307" max="2307" width="57.140625" style="1" customWidth="1"/>
    <col min="2308" max="2315" width="8.7109375" style="1" customWidth="1"/>
    <col min="2316" max="2318" width="9.42578125" style="1" customWidth="1"/>
    <col min="2319" max="2560" width="9.140625" style="1"/>
    <col min="2561" max="2561" width="1.85546875" style="1" customWidth="1"/>
    <col min="2562" max="2562" width="14.5703125" style="1" customWidth="1"/>
    <col min="2563" max="2563" width="57.140625" style="1" customWidth="1"/>
    <col min="2564" max="2571" width="8.7109375" style="1" customWidth="1"/>
    <col min="2572" max="2574" width="9.42578125" style="1" customWidth="1"/>
    <col min="2575" max="2816" width="9.140625" style="1"/>
    <col min="2817" max="2817" width="1.85546875" style="1" customWidth="1"/>
    <col min="2818" max="2818" width="14.5703125" style="1" customWidth="1"/>
    <col min="2819" max="2819" width="57.140625" style="1" customWidth="1"/>
    <col min="2820" max="2827" width="8.7109375" style="1" customWidth="1"/>
    <col min="2828" max="2830" width="9.42578125" style="1" customWidth="1"/>
    <col min="2831" max="3072" width="9.140625" style="1"/>
    <col min="3073" max="3073" width="1.85546875" style="1" customWidth="1"/>
    <col min="3074" max="3074" width="14.5703125" style="1" customWidth="1"/>
    <col min="3075" max="3075" width="57.140625" style="1" customWidth="1"/>
    <col min="3076" max="3083" width="8.7109375" style="1" customWidth="1"/>
    <col min="3084" max="3086" width="9.42578125" style="1" customWidth="1"/>
    <col min="3087" max="3328" width="9.140625" style="1"/>
    <col min="3329" max="3329" width="1.85546875" style="1" customWidth="1"/>
    <col min="3330" max="3330" width="14.5703125" style="1" customWidth="1"/>
    <col min="3331" max="3331" width="57.140625" style="1" customWidth="1"/>
    <col min="3332" max="3339" width="8.7109375" style="1" customWidth="1"/>
    <col min="3340" max="3342" width="9.42578125" style="1" customWidth="1"/>
    <col min="3343" max="3584" width="9.140625" style="1"/>
    <col min="3585" max="3585" width="1.85546875" style="1" customWidth="1"/>
    <col min="3586" max="3586" width="14.5703125" style="1" customWidth="1"/>
    <col min="3587" max="3587" width="57.140625" style="1" customWidth="1"/>
    <col min="3588" max="3595" width="8.7109375" style="1" customWidth="1"/>
    <col min="3596" max="3598" width="9.42578125" style="1" customWidth="1"/>
    <col min="3599" max="3840" width="9.140625" style="1"/>
    <col min="3841" max="3841" width="1.85546875" style="1" customWidth="1"/>
    <col min="3842" max="3842" width="14.5703125" style="1" customWidth="1"/>
    <col min="3843" max="3843" width="57.140625" style="1" customWidth="1"/>
    <col min="3844" max="3851" width="8.7109375" style="1" customWidth="1"/>
    <col min="3852" max="3854" width="9.42578125" style="1" customWidth="1"/>
    <col min="3855" max="4096" width="9.140625" style="1"/>
    <col min="4097" max="4097" width="1.85546875" style="1" customWidth="1"/>
    <col min="4098" max="4098" width="14.5703125" style="1" customWidth="1"/>
    <col min="4099" max="4099" width="57.140625" style="1" customWidth="1"/>
    <col min="4100" max="4107" width="8.7109375" style="1" customWidth="1"/>
    <col min="4108" max="4110" width="9.42578125" style="1" customWidth="1"/>
    <col min="4111" max="4352" width="9.140625" style="1"/>
    <col min="4353" max="4353" width="1.85546875" style="1" customWidth="1"/>
    <col min="4354" max="4354" width="14.5703125" style="1" customWidth="1"/>
    <col min="4355" max="4355" width="57.140625" style="1" customWidth="1"/>
    <col min="4356" max="4363" width="8.7109375" style="1" customWidth="1"/>
    <col min="4364" max="4366" width="9.42578125" style="1" customWidth="1"/>
    <col min="4367" max="4608" width="9.140625" style="1"/>
    <col min="4609" max="4609" width="1.85546875" style="1" customWidth="1"/>
    <col min="4610" max="4610" width="14.5703125" style="1" customWidth="1"/>
    <col min="4611" max="4611" width="57.140625" style="1" customWidth="1"/>
    <col min="4612" max="4619" width="8.7109375" style="1" customWidth="1"/>
    <col min="4620" max="4622" width="9.42578125" style="1" customWidth="1"/>
    <col min="4623" max="4864" width="9.140625" style="1"/>
    <col min="4865" max="4865" width="1.85546875" style="1" customWidth="1"/>
    <col min="4866" max="4866" width="14.5703125" style="1" customWidth="1"/>
    <col min="4867" max="4867" width="57.140625" style="1" customWidth="1"/>
    <col min="4868" max="4875" width="8.7109375" style="1" customWidth="1"/>
    <col min="4876" max="4878" width="9.42578125" style="1" customWidth="1"/>
    <col min="4879" max="5120" width="9.140625" style="1"/>
    <col min="5121" max="5121" width="1.85546875" style="1" customWidth="1"/>
    <col min="5122" max="5122" width="14.5703125" style="1" customWidth="1"/>
    <col min="5123" max="5123" width="57.140625" style="1" customWidth="1"/>
    <col min="5124" max="5131" width="8.7109375" style="1" customWidth="1"/>
    <col min="5132" max="5134" width="9.42578125" style="1" customWidth="1"/>
    <col min="5135" max="5376" width="9.140625" style="1"/>
    <col min="5377" max="5377" width="1.85546875" style="1" customWidth="1"/>
    <col min="5378" max="5378" width="14.5703125" style="1" customWidth="1"/>
    <col min="5379" max="5379" width="57.140625" style="1" customWidth="1"/>
    <col min="5380" max="5387" width="8.7109375" style="1" customWidth="1"/>
    <col min="5388" max="5390" width="9.42578125" style="1" customWidth="1"/>
    <col min="5391" max="5632" width="9.140625" style="1"/>
    <col min="5633" max="5633" width="1.85546875" style="1" customWidth="1"/>
    <col min="5634" max="5634" width="14.5703125" style="1" customWidth="1"/>
    <col min="5635" max="5635" width="57.140625" style="1" customWidth="1"/>
    <col min="5636" max="5643" width="8.7109375" style="1" customWidth="1"/>
    <col min="5644" max="5646" width="9.42578125" style="1" customWidth="1"/>
    <col min="5647" max="5888" width="9.140625" style="1"/>
    <col min="5889" max="5889" width="1.85546875" style="1" customWidth="1"/>
    <col min="5890" max="5890" width="14.5703125" style="1" customWidth="1"/>
    <col min="5891" max="5891" width="57.140625" style="1" customWidth="1"/>
    <col min="5892" max="5899" width="8.7109375" style="1" customWidth="1"/>
    <col min="5900" max="5902" width="9.42578125" style="1" customWidth="1"/>
    <col min="5903" max="6144" width="9.140625" style="1"/>
    <col min="6145" max="6145" width="1.85546875" style="1" customWidth="1"/>
    <col min="6146" max="6146" width="14.5703125" style="1" customWidth="1"/>
    <col min="6147" max="6147" width="57.140625" style="1" customWidth="1"/>
    <col min="6148" max="6155" width="8.7109375" style="1" customWidth="1"/>
    <col min="6156" max="6158" width="9.42578125" style="1" customWidth="1"/>
    <col min="6159" max="6400" width="9.140625" style="1"/>
    <col min="6401" max="6401" width="1.85546875" style="1" customWidth="1"/>
    <col min="6402" max="6402" width="14.5703125" style="1" customWidth="1"/>
    <col min="6403" max="6403" width="57.140625" style="1" customWidth="1"/>
    <col min="6404" max="6411" width="8.7109375" style="1" customWidth="1"/>
    <col min="6412" max="6414" width="9.42578125" style="1" customWidth="1"/>
    <col min="6415" max="6656" width="9.140625" style="1"/>
    <col min="6657" max="6657" width="1.85546875" style="1" customWidth="1"/>
    <col min="6658" max="6658" width="14.5703125" style="1" customWidth="1"/>
    <col min="6659" max="6659" width="57.140625" style="1" customWidth="1"/>
    <col min="6660" max="6667" width="8.7109375" style="1" customWidth="1"/>
    <col min="6668" max="6670" width="9.42578125" style="1" customWidth="1"/>
    <col min="6671" max="6912" width="9.140625" style="1"/>
    <col min="6913" max="6913" width="1.85546875" style="1" customWidth="1"/>
    <col min="6914" max="6914" width="14.5703125" style="1" customWidth="1"/>
    <col min="6915" max="6915" width="57.140625" style="1" customWidth="1"/>
    <col min="6916" max="6923" width="8.7109375" style="1" customWidth="1"/>
    <col min="6924" max="6926" width="9.42578125" style="1" customWidth="1"/>
    <col min="6927" max="7168" width="9.140625" style="1"/>
    <col min="7169" max="7169" width="1.85546875" style="1" customWidth="1"/>
    <col min="7170" max="7170" width="14.5703125" style="1" customWidth="1"/>
    <col min="7171" max="7171" width="57.140625" style="1" customWidth="1"/>
    <col min="7172" max="7179" width="8.7109375" style="1" customWidth="1"/>
    <col min="7180" max="7182" width="9.42578125" style="1" customWidth="1"/>
    <col min="7183" max="7424" width="9.140625" style="1"/>
    <col min="7425" max="7425" width="1.85546875" style="1" customWidth="1"/>
    <col min="7426" max="7426" width="14.5703125" style="1" customWidth="1"/>
    <col min="7427" max="7427" width="57.140625" style="1" customWidth="1"/>
    <col min="7428" max="7435" width="8.7109375" style="1" customWidth="1"/>
    <col min="7436" max="7438" width="9.42578125" style="1" customWidth="1"/>
    <col min="7439" max="7680" width="9.140625" style="1"/>
    <col min="7681" max="7681" width="1.85546875" style="1" customWidth="1"/>
    <col min="7682" max="7682" width="14.5703125" style="1" customWidth="1"/>
    <col min="7683" max="7683" width="57.140625" style="1" customWidth="1"/>
    <col min="7684" max="7691" width="8.7109375" style="1" customWidth="1"/>
    <col min="7692" max="7694" width="9.42578125" style="1" customWidth="1"/>
    <col min="7695" max="7936" width="9.140625" style="1"/>
    <col min="7937" max="7937" width="1.85546875" style="1" customWidth="1"/>
    <col min="7938" max="7938" width="14.5703125" style="1" customWidth="1"/>
    <col min="7939" max="7939" width="57.140625" style="1" customWidth="1"/>
    <col min="7940" max="7947" width="8.7109375" style="1" customWidth="1"/>
    <col min="7948" max="7950" width="9.42578125" style="1" customWidth="1"/>
    <col min="7951" max="8192" width="9.140625" style="1"/>
    <col min="8193" max="8193" width="1.85546875" style="1" customWidth="1"/>
    <col min="8194" max="8194" width="14.5703125" style="1" customWidth="1"/>
    <col min="8195" max="8195" width="57.140625" style="1" customWidth="1"/>
    <col min="8196" max="8203" width="8.7109375" style="1" customWidth="1"/>
    <col min="8204" max="8206" width="9.42578125" style="1" customWidth="1"/>
    <col min="8207" max="8448" width="9.140625" style="1"/>
    <col min="8449" max="8449" width="1.85546875" style="1" customWidth="1"/>
    <col min="8450" max="8450" width="14.5703125" style="1" customWidth="1"/>
    <col min="8451" max="8451" width="57.140625" style="1" customWidth="1"/>
    <col min="8452" max="8459" width="8.7109375" style="1" customWidth="1"/>
    <col min="8460" max="8462" width="9.42578125" style="1" customWidth="1"/>
    <col min="8463" max="8704" width="9.140625" style="1"/>
    <col min="8705" max="8705" width="1.85546875" style="1" customWidth="1"/>
    <col min="8706" max="8706" width="14.5703125" style="1" customWidth="1"/>
    <col min="8707" max="8707" width="57.140625" style="1" customWidth="1"/>
    <col min="8708" max="8715" width="8.7109375" style="1" customWidth="1"/>
    <col min="8716" max="8718" width="9.42578125" style="1" customWidth="1"/>
    <col min="8719" max="8960" width="9.140625" style="1"/>
    <col min="8961" max="8961" width="1.85546875" style="1" customWidth="1"/>
    <col min="8962" max="8962" width="14.5703125" style="1" customWidth="1"/>
    <col min="8963" max="8963" width="57.140625" style="1" customWidth="1"/>
    <col min="8964" max="8971" width="8.7109375" style="1" customWidth="1"/>
    <col min="8972" max="8974" width="9.42578125" style="1" customWidth="1"/>
    <col min="8975" max="9216" width="9.140625" style="1"/>
    <col min="9217" max="9217" width="1.85546875" style="1" customWidth="1"/>
    <col min="9218" max="9218" width="14.5703125" style="1" customWidth="1"/>
    <col min="9219" max="9219" width="57.140625" style="1" customWidth="1"/>
    <col min="9220" max="9227" width="8.7109375" style="1" customWidth="1"/>
    <col min="9228" max="9230" width="9.42578125" style="1" customWidth="1"/>
    <col min="9231" max="9472" width="9.140625" style="1"/>
    <col min="9473" max="9473" width="1.85546875" style="1" customWidth="1"/>
    <col min="9474" max="9474" width="14.5703125" style="1" customWidth="1"/>
    <col min="9475" max="9475" width="57.140625" style="1" customWidth="1"/>
    <col min="9476" max="9483" width="8.7109375" style="1" customWidth="1"/>
    <col min="9484" max="9486" width="9.42578125" style="1" customWidth="1"/>
    <col min="9487" max="9728" width="9.140625" style="1"/>
    <col min="9729" max="9729" width="1.85546875" style="1" customWidth="1"/>
    <col min="9730" max="9730" width="14.5703125" style="1" customWidth="1"/>
    <col min="9731" max="9731" width="57.140625" style="1" customWidth="1"/>
    <col min="9732" max="9739" width="8.7109375" style="1" customWidth="1"/>
    <col min="9740" max="9742" width="9.42578125" style="1" customWidth="1"/>
    <col min="9743" max="9984" width="9.140625" style="1"/>
    <col min="9985" max="9985" width="1.85546875" style="1" customWidth="1"/>
    <col min="9986" max="9986" width="14.5703125" style="1" customWidth="1"/>
    <col min="9987" max="9987" width="57.140625" style="1" customWidth="1"/>
    <col min="9988" max="9995" width="8.7109375" style="1" customWidth="1"/>
    <col min="9996" max="9998" width="9.42578125" style="1" customWidth="1"/>
    <col min="9999" max="10240" width="9.140625" style="1"/>
    <col min="10241" max="10241" width="1.85546875" style="1" customWidth="1"/>
    <col min="10242" max="10242" width="14.5703125" style="1" customWidth="1"/>
    <col min="10243" max="10243" width="57.140625" style="1" customWidth="1"/>
    <col min="10244" max="10251" width="8.7109375" style="1" customWidth="1"/>
    <col min="10252" max="10254" width="9.42578125" style="1" customWidth="1"/>
    <col min="10255" max="10496" width="9.140625" style="1"/>
    <col min="10497" max="10497" width="1.85546875" style="1" customWidth="1"/>
    <col min="10498" max="10498" width="14.5703125" style="1" customWidth="1"/>
    <col min="10499" max="10499" width="57.140625" style="1" customWidth="1"/>
    <col min="10500" max="10507" width="8.7109375" style="1" customWidth="1"/>
    <col min="10508" max="10510" width="9.42578125" style="1" customWidth="1"/>
    <col min="10511" max="10752" width="9.140625" style="1"/>
    <col min="10753" max="10753" width="1.85546875" style="1" customWidth="1"/>
    <col min="10754" max="10754" width="14.5703125" style="1" customWidth="1"/>
    <col min="10755" max="10755" width="57.140625" style="1" customWidth="1"/>
    <col min="10756" max="10763" width="8.7109375" style="1" customWidth="1"/>
    <col min="10764" max="10766" width="9.42578125" style="1" customWidth="1"/>
    <col min="10767" max="11008" width="9.140625" style="1"/>
    <col min="11009" max="11009" width="1.85546875" style="1" customWidth="1"/>
    <col min="11010" max="11010" width="14.5703125" style="1" customWidth="1"/>
    <col min="11011" max="11011" width="57.140625" style="1" customWidth="1"/>
    <col min="11012" max="11019" width="8.7109375" style="1" customWidth="1"/>
    <col min="11020" max="11022" width="9.42578125" style="1" customWidth="1"/>
    <col min="11023" max="11264" width="9.140625" style="1"/>
    <col min="11265" max="11265" width="1.85546875" style="1" customWidth="1"/>
    <col min="11266" max="11266" width="14.5703125" style="1" customWidth="1"/>
    <col min="11267" max="11267" width="57.140625" style="1" customWidth="1"/>
    <col min="11268" max="11275" width="8.7109375" style="1" customWidth="1"/>
    <col min="11276" max="11278" width="9.42578125" style="1" customWidth="1"/>
    <col min="11279" max="11520" width="9.140625" style="1"/>
    <col min="11521" max="11521" width="1.85546875" style="1" customWidth="1"/>
    <col min="11522" max="11522" width="14.5703125" style="1" customWidth="1"/>
    <col min="11523" max="11523" width="57.140625" style="1" customWidth="1"/>
    <col min="11524" max="11531" width="8.7109375" style="1" customWidth="1"/>
    <col min="11532" max="11534" width="9.42578125" style="1" customWidth="1"/>
    <col min="11535" max="11776" width="9.140625" style="1"/>
    <col min="11777" max="11777" width="1.85546875" style="1" customWidth="1"/>
    <col min="11778" max="11778" width="14.5703125" style="1" customWidth="1"/>
    <col min="11779" max="11779" width="57.140625" style="1" customWidth="1"/>
    <col min="11780" max="11787" width="8.7109375" style="1" customWidth="1"/>
    <col min="11788" max="11790" width="9.42578125" style="1" customWidth="1"/>
    <col min="11791" max="12032" width="9.140625" style="1"/>
    <col min="12033" max="12033" width="1.85546875" style="1" customWidth="1"/>
    <col min="12034" max="12034" width="14.5703125" style="1" customWidth="1"/>
    <col min="12035" max="12035" width="57.140625" style="1" customWidth="1"/>
    <col min="12036" max="12043" width="8.7109375" style="1" customWidth="1"/>
    <col min="12044" max="12046" width="9.42578125" style="1" customWidth="1"/>
    <col min="12047" max="12288" width="9.140625" style="1"/>
    <col min="12289" max="12289" width="1.85546875" style="1" customWidth="1"/>
    <col min="12290" max="12290" width="14.5703125" style="1" customWidth="1"/>
    <col min="12291" max="12291" width="57.140625" style="1" customWidth="1"/>
    <col min="12292" max="12299" width="8.7109375" style="1" customWidth="1"/>
    <col min="12300" max="12302" width="9.42578125" style="1" customWidth="1"/>
    <col min="12303" max="12544" width="9.140625" style="1"/>
    <col min="12545" max="12545" width="1.85546875" style="1" customWidth="1"/>
    <col min="12546" max="12546" width="14.5703125" style="1" customWidth="1"/>
    <col min="12547" max="12547" width="57.140625" style="1" customWidth="1"/>
    <col min="12548" max="12555" width="8.7109375" style="1" customWidth="1"/>
    <col min="12556" max="12558" width="9.42578125" style="1" customWidth="1"/>
    <col min="12559" max="12800" width="9.140625" style="1"/>
    <col min="12801" max="12801" width="1.85546875" style="1" customWidth="1"/>
    <col min="12802" max="12802" width="14.5703125" style="1" customWidth="1"/>
    <col min="12803" max="12803" width="57.140625" style="1" customWidth="1"/>
    <col min="12804" max="12811" width="8.7109375" style="1" customWidth="1"/>
    <col min="12812" max="12814" width="9.42578125" style="1" customWidth="1"/>
    <col min="12815" max="13056" width="9.140625" style="1"/>
    <col min="13057" max="13057" width="1.85546875" style="1" customWidth="1"/>
    <col min="13058" max="13058" width="14.5703125" style="1" customWidth="1"/>
    <col min="13059" max="13059" width="57.140625" style="1" customWidth="1"/>
    <col min="13060" max="13067" width="8.7109375" style="1" customWidth="1"/>
    <col min="13068" max="13070" width="9.42578125" style="1" customWidth="1"/>
    <col min="13071" max="13312" width="9.140625" style="1"/>
    <col min="13313" max="13313" width="1.85546875" style="1" customWidth="1"/>
    <col min="13314" max="13314" width="14.5703125" style="1" customWidth="1"/>
    <col min="13315" max="13315" width="57.140625" style="1" customWidth="1"/>
    <col min="13316" max="13323" width="8.7109375" style="1" customWidth="1"/>
    <col min="13324" max="13326" width="9.42578125" style="1" customWidth="1"/>
    <col min="13327" max="13568" width="9.140625" style="1"/>
    <col min="13569" max="13569" width="1.85546875" style="1" customWidth="1"/>
    <col min="13570" max="13570" width="14.5703125" style="1" customWidth="1"/>
    <col min="13571" max="13571" width="57.140625" style="1" customWidth="1"/>
    <col min="13572" max="13579" width="8.7109375" style="1" customWidth="1"/>
    <col min="13580" max="13582" width="9.42578125" style="1" customWidth="1"/>
    <col min="13583" max="13824" width="9.140625" style="1"/>
    <col min="13825" max="13825" width="1.85546875" style="1" customWidth="1"/>
    <col min="13826" max="13826" width="14.5703125" style="1" customWidth="1"/>
    <col min="13827" max="13827" width="57.140625" style="1" customWidth="1"/>
    <col min="13828" max="13835" width="8.7109375" style="1" customWidth="1"/>
    <col min="13836" max="13838" width="9.42578125" style="1" customWidth="1"/>
    <col min="13839" max="14080" width="9.140625" style="1"/>
    <col min="14081" max="14081" width="1.85546875" style="1" customWidth="1"/>
    <col min="14082" max="14082" width="14.5703125" style="1" customWidth="1"/>
    <col min="14083" max="14083" width="57.140625" style="1" customWidth="1"/>
    <col min="14084" max="14091" width="8.7109375" style="1" customWidth="1"/>
    <col min="14092" max="14094" width="9.42578125" style="1" customWidth="1"/>
    <col min="14095" max="14336" width="9.140625" style="1"/>
    <col min="14337" max="14337" width="1.85546875" style="1" customWidth="1"/>
    <col min="14338" max="14338" width="14.5703125" style="1" customWidth="1"/>
    <col min="14339" max="14339" width="57.140625" style="1" customWidth="1"/>
    <col min="14340" max="14347" width="8.7109375" style="1" customWidth="1"/>
    <col min="14348" max="14350" width="9.42578125" style="1" customWidth="1"/>
    <col min="14351" max="14592" width="9.140625" style="1"/>
    <col min="14593" max="14593" width="1.85546875" style="1" customWidth="1"/>
    <col min="14594" max="14594" width="14.5703125" style="1" customWidth="1"/>
    <col min="14595" max="14595" width="57.140625" style="1" customWidth="1"/>
    <col min="14596" max="14603" width="8.7109375" style="1" customWidth="1"/>
    <col min="14604" max="14606" width="9.42578125" style="1" customWidth="1"/>
    <col min="14607" max="14848" width="9.140625" style="1"/>
    <col min="14849" max="14849" width="1.85546875" style="1" customWidth="1"/>
    <col min="14850" max="14850" width="14.5703125" style="1" customWidth="1"/>
    <col min="14851" max="14851" width="57.140625" style="1" customWidth="1"/>
    <col min="14852" max="14859" width="8.7109375" style="1" customWidth="1"/>
    <col min="14860" max="14862" width="9.42578125" style="1" customWidth="1"/>
    <col min="14863" max="15104" width="9.140625" style="1"/>
    <col min="15105" max="15105" width="1.85546875" style="1" customWidth="1"/>
    <col min="15106" max="15106" width="14.5703125" style="1" customWidth="1"/>
    <col min="15107" max="15107" width="57.140625" style="1" customWidth="1"/>
    <col min="15108" max="15115" width="8.7109375" style="1" customWidth="1"/>
    <col min="15116" max="15118" width="9.42578125" style="1" customWidth="1"/>
    <col min="15119" max="15360" width="9.140625" style="1"/>
    <col min="15361" max="15361" width="1.85546875" style="1" customWidth="1"/>
    <col min="15362" max="15362" width="14.5703125" style="1" customWidth="1"/>
    <col min="15363" max="15363" width="57.140625" style="1" customWidth="1"/>
    <col min="15364" max="15371" width="8.7109375" style="1" customWidth="1"/>
    <col min="15372" max="15374" width="9.42578125" style="1" customWidth="1"/>
    <col min="15375" max="15616" width="9.140625" style="1"/>
    <col min="15617" max="15617" width="1.85546875" style="1" customWidth="1"/>
    <col min="15618" max="15618" width="14.5703125" style="1" customWidth="1"/>
    <col min="15619" max="15619" width="57.140625" style="1" customWidth="1"/>
    <col min="15620" max="15627" width="8.7109375" style="1" customWidth="1"/>
    <col min="15628" max="15630" width="9.42578125" style="1" customWidth="1"/>
    <col min="15631" max="15872" width="9.140625" style="1"/>
    <col min="15873" max="15873" width="1.85546875" style="1" customWidth="1"/>
    <col min="15874" max="15874" width="14.5703125" style="1" customWidth="1"/>
    <col min="15875" max="15875" width="57.140625" style="1" customWidth="1"/>
    <col min="15876" max="15883" width="8.7109375" style="1" customWidth="1"/>
    <col min="15884" max="15886" width="9.42578125" style="1" customWidth="1"/>
    <col min="15887" max="16128" width="9.140625" style="1"/>
    <col min="16129" max="16129" width="1.85546875" style="1" customWidth="1"/>
    <col min="16130" max="16130" width="14.5703125" style="1" customWidth="1"/>
    <col min="16131" max="16131" width="57.140625" style="1" customWidth="1"/>
    <col min="16132" max="16139" width="8.7109375" style="1" customWidth="1"/>
    <col min="16140" max="16142" width="9.42578125" style="1" customWidth="1"/>
    <col min="16143" max="16384" width="9.140625" style="1"/>
  </cols>
  <sheetData>
    <row r="1" spans="1:14" ht="27" customHeight="1" x14ac:dyDescent="0.25">
      <c r="B1" s="50" t="s">
        <v>72</v>
      </c>
      <c r="C1" s="51"/>
      <c r="D1" s="55"/>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B4" s="3"/>
      <c r="C4" s="3"/>
      <c r="D4" s="3"/>
      <c r="E4" s="3"/>
      <c r="F4" s="3"/>
      <c r="G4" s="3"/>
      <c r="H4" s="3"/>
      <c r="I4" s="3"/>
      <c r="J4" s="3"/>
    </row>
    <row r="5" spans="1:14" ht="13.5" customHeight="1" x14ac:dyDescent="0.2">
      <c r="B5" s="5"/>
      <c r="C5" s="52" t="s">
        <v>0</v>
      </c>
      <c r="D5" s="52"/>
      <c r="E5" s="52"/>
      <c r="F5" s="52"/>
      <c r="G5" s="52"/>
      <c r="H5" s="52"/>
      <c r="I5" s="52"/>
      <c r="J5" s="52"/>
      <c r="K5" s="30"/>
      <c r="L5" s="30"/>
      <c r="M5" s="7"/>
    </row>
    <row r="6" spans="1:14" s="3" customFormat="1" ht="26.25" thickBot="1" x14ac:dyDescent="0.25">
      <c r="A6" s="1"/>
      <c r="B6" s="9" t="s">
        <v>66</v>
      </c>
      <c r="C6" s="10">
        <v>0</v>
      </c>
      <c r="D6" s="11" t="s">
        <v>2</v>
      </c>
      <c r="E6" s="11" t="s">
        <v>3</v>
      </c>
      <c r="F6" s="11" t="s">
        <v>4</v>
      </c>
      <c r="G6" s="11" t="s">
        <v>5</v>
      </c>
      <c r="H6" s="11" t="s">
        <v>6</v>
      </c>
      <c r="I6" s="11" t="s">
        <v>7</v>
      </c>
      <c r="J6" s="12" t="s">
        <v>8</v>
      </c>
      <c r="K6" s="11" t="s">
        <v>9</v>
      </c>
      <c r="L6" s="11" t="s">
        <v>10</v>
      </c>
      <c r="M6" s="13" t="s">
        <v>11</v>
      </c>
    </row>
    <row r="7" spans="1:14" ht="12.75" customHeight="1" x14ac:dyDescent="0.2">
      <c r="B7" s="14">
        <v>2005</v>
      </c>
      <c r="C7" s="31">
        <v>12855</v>
      </c>
      <c r="D7" s="32">
        <v>20314</v>
      </c>
      <c r="E7" s="32">
        <v>4218</v>
      </c>
      <c r="F7" s="32">
        <v>250</v>
      </c>
      <c r="G7" s="32">
        <v>6</v>
      </c>
      <c r="H7" s="32">
        <v>1</v>
      </c>
      <c r="I7" s="32">
        <v>5</v>
      </c>
      <c r="J7" s="32">
        <v>4</v>
      </c>
      <c r="K7" s="32">
        <v>37653</v>
      </c>
      <c r="L7" s="32">
        <v>19212.100000000002</v>
      </c>
      <c r="M7" s="15">
        <v>0.5102408838605158</v>
      </c>
    </row>
    <row r="8" spans="1:14" x14ac:dyDescent="0.2">
      <c r="B8" s="16">
        <v>2006</v>
      </c>
      <c r="C8" s="33">
        <v>12353</v>
      </c>
      <c r="D8" s="34">
        <v>19534</v>
      </c>
      <c r="E8" s="34">
        <v>4950</v>
      </c>
      <c r="F8" s="34">
        <v>235</v>
      </c>
      <c r="G8" s="34">
        <v>80</v>
      </c>
      <c r="H8" s="34">
        <v>3</v>
      </c>
      <c r="I8" s="34">
        <v>2</v>
      </c>
      <c r="J8" s="34">
        <v>0</v>
      </c>
      <c r="K8" s="34">
        <v>37157</v>
      </c>
      <c r="L8" s="34">
        <v>21169.9</v>
      </c>
      <c r="M8" s="17">
        <v>0.56974190596657426</v>
      </c>
    </row>
    <row r="9" spans="1:14" x14ac:dyDescent="0.2">
      <c r="B9" s="16">
        <v>2007</v>
      </c>
      <c r="C9" s="33">
        <v>13687</v>
      </c>
      <c r="D9" s="34">
        <v>14629</v>
      </c>
      <c r="E9" s="34">
        <v>3812</v>
      </c>
      <c r="F9" s="34">
        <v>145</v>
      </c>
      <c r="G9" s="34">
        <v>5</v>
      </c>
      <c r="H9" s="34">
        <v>2</v>
      </c>
      <c r="I9" s="34">
        <v>0</v>
      </c>
      <c r="J9" s="34">
        <v>3</v>
      </c>
      <c r="K9" s="34">
        <v>32283</v>
      </c>
      <c r="L9" s="34">
        <v>15944.5</v>
      </c>
      <c r="M9" s="17">
        <v>0.49389771706470897</v>
      </c>
    </row>
    <row r="10" spans="1:14" x14ac:dyDescent="0.2">
      <c r="B10" s="16">
        <v>2008</v>
      </c>
      <c r="C10" s="33">
        <v>13833</v>
      </c>
      <c r="D10" s="34">
        <v>13906</v>
      </c>
      <c r="E10" s="34">
        <v>3699</v>
      </c>
      <c r="F10" s="34">
        <v>263</v>
      </c>
      <c r="G10" s="34">
        <v>7</v>
      </c>
      <c r="H10" s="34">
        <v>1</v>
      </c>
      <c r="I10" s="34">
        <v>0</v>
      </c>
      <c r="J10" s="34">
        <v>2</v>
      </c>
      <c r="K10" s="34">
        <v>31711</v>
      </c>
      <c r="L10" s="34">
        <v>15450.4</v>
      </c>
      <c r="M10" s="17">
        <v>0.48722525306675918</v>
      </c>
    </row>
    <row r="11" spans="1:14" x14ac:dyDescent="0.2">
      <c r="B11" s="16">
        <v>2009</v>
      </c>
      <c r="C11" s="33">
        <v>12883</v>
      </c>
      <c r="D11" s="34">
        <v>13280</v>
      </c>
      <c r="E11" s="34">
        <v>3521</v>
      </c>
      <c r="F11" s="34">
        <v>167</v>
      </c>
      <c r="G11" s="34">
        <v>3</v>
      </c>
      <c r="H11" s="34">
        <v>1</v>
      </c>
      <c r="I11" s="34">
        <v>1</v>
      </c>
      <c r="J11" s="34">
        <v>0</v>
      </c>
      <c r="K11" s="34">
        <v>29856</v>
      </c>
      <c r="L11" s="34">
        <v>14538.400000000003</v>
      </c>
      <c r="M11" s="17">
        <v>0.48695069667738489</v>
      </c>
    </row>
    <row r="12" spans="1:14" x14ac:dyDescent="0.2">
      <c r="B12" s="44">
        <v>2010</v>
      </c>
      <c r="C12" s="45">
        <v>12794</v>
      </c>
      <c r="D12" s="46">
        <v>12873</v>
      </c>
      <c r="E12" s="46">
        <v>3095</v>
      </c>
      <c r="F12" s="46">
        <v>109</v>
      </c>
      <c r="G12" s="46">
        <v>8</v>
      </c>
      <c r="H12" s="46">
        <v>0</v>
      </c>
      <c r="I12" s="46">
        <v>1</v>
      </c>
      <c r="J12" s="46">
        <v>1</v>
      </c>
      <c r="K12" s="46">
        <v>28881</v>
      </c>
      <c r="L12" s="46">
        <v>12762.100000000004</v>
      </c>
      <c r="M12" s="47">
        <v>0.44188566877878205</v>
      </c>
    </row>
    <row r="13" spans="1:14" ht="12.75" customHeight="1" x14ac:dyDescent="0.2">
      <c r="B13" s="16">
        <v>2011</v>
      </c>
      <c r="C13" s="33">
        <v>12523</v>
      </c>
      <c r="D13" s="34">
        <v>12210</v>
      </c>
      <c r="E13" s="34">
        <v>3282</v>
      </c>
      <c r="F13" s="34">
        <v>123</v>
      </c>
      <c r="G13" s="34">
        <v>4</v>
      </c>
      <c r="H13" s="34">
        <v>0</v>
      </c>
      <c r="I13" s="34">
        <v>2</v>
      </c>
      <c r="J13" s="34">
        <v>1</v>
      </c>
      <c r="K13" s="34">
        <v>28145</v>
      </c>
      <c r="L13" s="34">
        <v>13398.100000000006</v>
      </c>
      <c r="M13" s="17">
        <v>0.4760383727127378</v>
      </c>
    </row>
    <row r="14" spans="1:14" x14ac:dyDescent="0.2">
      <c r="B14" s="16">
        <v>2012</v>
      </c>
      <c r="C14" s="33">
        <v>13051</v>
      </c>
      <c r="D14" s="34">
        <v>11493</v>
      </c>
      <c r="E14" s="34">
        <v>2613</v>
      </c>
      <c r="F14" s="34">
        <v>142</v>
      </c>
      <c r="G14" s="34">
        <v>7</v>
      </c>
      <c r="H14" s="34">
        <v>0</v>
      </c>
      <c r="I14" s="34">
        <v>1</v>
      </c>
      <c r="J14" s="34">
        <v>1</v>
      </c>
      <c r="K14" s="34">
        <v>27308</v>
      </c>
      <c r="L14" s="34">
        <v>11477.4</v>
      </c>
      <c r="M14" s="17">
        <v>0.42029441921781163</v>
      </c>
    </row>
    <row r="15" spans="1:14" x14ac:dyDescent="0.2">
      <c r="B15" s="39">
        <v>2013</v>
      </c>
      <c r="C15" s="40">
        <v>12716</v>
      </c>
      <c r="D15" s="41">
        <v>11773</v>
      </c>
      <c r="E15" s="41">
        <v>2506</v>
      </c>
      <c r="F15" s="41">
        <v>99</v>
      </c>
      <c r="G15" s="41">
        <v>8</v>
      </c>
      <c r="H15" s="41">
        <v>0</v>
      </c>
      <c r="I15" s="41">
        <v>1</v>
      </c>
      <c r="J15" s="41">
        <v>1</v>
      </c>
      <c r="K15" s="41">
        <v>27104</v>
      </c>
      <c r="L15" s="41">
        <v>10664.400000000001</v>
      </c>
      <c r="M15" s="42">
        <v>0.3934622195985833</v>
      </c>
    </row>
    <row r="16" spans="1:14" x14ac:dyDescent="0.2">
      <c r="B16" s="39">
        <v>2014</v>
      </c>
      <c r="C16" s="40">
        <v>12549</v>
      </c>
      <c r="D16" s="41">
        <v>11544</v>
      </c>
      <c r="E16" s="41">
        <v>2464</v>
      </c>
      <c r="F16" s="41">
        <v>202</v>
      </c>
      <c r="G16" s="41">
        <v>7</v>
      </c>
      <c r="H16" s="41">
        <v>2</v>
      </c>
      <c r="I16" s="41">
        <v>3</v>
      </c>
      <c r="J16" s="41">
        <v>2</v>
      </c>
      <c r="K16" s="41">
        <v>26773</v>
      </c>
      <c r="L16" s="41">
        <v>11351.599999999999</v>
      </c>
      <c r="M16" s="42">
        <v>0.42399432263847903</v>
      </c>
    </row>
    <row r="17" spans="1:13" ht="12.75" customHeight="1" thickBot="1" x14ac:dyDescent="0.25">
      <c r="B17" s="18">
        <v>2015</v>
      </c>
      <c r="C17" s="35">
        <v>11997</v>
      </c>
      <c r="D17" s="36">
        <v>10949</v>
      </c>
      <c r="E17" s="36">
        <v>2305</v>
      </c>
      <c r="F17" s="36">
        <v>213</v>
      </c>
      <c r="G17" s="36">
        <v>7</v>
      </c>
      <c r="H17" s="36">
        <v>1</v>
      </c>
      <c r="I17" s="36">
        <v>2</v>
      </c>
      <c r="J17" s="36">
        <v>1</v>
      </c>
      <c r="K17" s="36">
        <v>25475</v>
      </c>
      <c r="L17" s="36">
        <v>11064.300000000003</v>
      </c>
      <c r="M17" s="19">
        <v>0.4343199214916586</v>
      </c>
    </row>
    <row r="19" spans="1:13" x14ac:dyDescent="0.2">
      <c r="B19" s="1" t="s">
        <v>55</v>
      </c>
      <c r="D19" s="26"/>
      <c r="E19" s="27"/>
      <c r="F19" s="27"/>
      <c r="G19" s="27"/>
      <c r="H19" s="27"/>
      <c r="I19" s="27"/>
      <c r="J19" s="27"/>
      <c r="K19" s="27"/>
    </row>
    <row r="20" spans="1:13" x14ac:dyDescent="0.2">
      <c r="B20" s="1" t="s">
        <v>73</v>
      </c>
      <c r="D20" s="26"/>
      <c r="E20" s="27"/>
      <c r="F20" s="27"/>
      <c r="G20" s="27"/>
      <c r="H20" s="27"/>
      <c r="I20" s="27"/>
      <c r="J20" s="27"/>
      <c r="K20" s="27"/>
    </row>
    <row r="21" spans="1:13" x14ac:dyDescent="0.2">
      <c r="B21" s="1" t="s">
        <v>67</v>
      </c>
      <c r="D21" s="26"/>
      <c r="E21" s="27"/>
      <c r="F21" s="27"/>
      <c r="G21" s="27"/>
      <c r="H21" s="27"/>
      <c r="I21" s="27"/>
      <c r="J21" s="27"/>
      <c r="K21" s="27"/>
    </row>
    <row r="22" spans="1:13" x14ac:dyDescent="0.2">
      <c r="B22" s="1" t="s">
        <v>71</v>
      </c>
      <c r="D22" s="26"/>
      <c r="E22" s="27"/>
      <c r="F22" s="27"/>
      <c r="G22" s="27"/>
      <c r="H22" s="27"/>
      <c r="I22" s="27"/>
      <c r="J22" s="27"/>
      <c r="K22" s="27"/>
    </row>
    <row r="23" spans="1:13" x14ac:dyDescent="0.2">
      <c r="B23" s="1" t="s">
        <v>68</v>
      </c>
      <c r="D23" s="28"/>
      <c r="E23" s="28"/>
      <c r="F23" s="28"/>
      <c r="G23" s="28"/>
      <c r="H23" s="28"/>
      <c r="I23" s="28"/>
      <c r="J23" s="28"/>
      <c r="K23" s="28"/>
    </row>
    <row r="29" spans="1:13" ht="12.6" x14ac:dyDescent="0.25">
      <c r="A29" s="29"/>
      <c r="B29" s="29"/>
    </row>
    <row r="30" spans="1:13" ht="12.6" x14ac:dyDescent="0.25">
      <c r="A30" s="29"/>
      <c r="B30" s="29"/>
    </row>
    <row r="31" spans="1:13" ht="12.6" x14ac:dyDescent="0.25">
      <c r="A31" s="29"/>
      <c r="B31" s="29"/>
    </row>
    <row r="32" spans="1:13" ht="12.6" x14ac:dyDescent="0.25">
      <c r="A32" s="29"/>
      <c r="B32" s="29"/>
    </row>
    <row r="33" spans="1:2" ht="12.6" x14ac:dyDescent="0.25">
      <c r="A33" s="29"/>
      <c r="B33" s="29"/>
    </row>
    <row r="34" spans="1:2" ht="12.6" x14ac:dyDescent="0.25">
      <c r="A34" s="29"/>
      <c r="B34" s="29"/>
    </row>
    <row r="35" spans="1:2" x14ac:dyDescent="0.2">
      <c r="A35" s="29"/>
      <c r="B35" s="29"/>
    </row>
  </sheetData>
  <mergeCells count="3">
    <mergeCell ref="C5:J5"/>
    <mergeCell ref="B3:N3"/>
    <mergeCell ref="B1:D1"/>
  </mergeCells>
  <pageMargins left="0.75" right="0.75" top="1" bottom="1" header="0.5" footer="0.5"/>
  <pageSetup paperSize="9" scale="7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210" zoomScaleSheetLayoutView="25" workbookViewId="0">
      <selection activeCell="B47" sqref="B47:B48"/>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0" width="9.140625" style="1"/>
    <col min="251" max="251" width="1.85546875" style="1" customWidth="1"/>
    <col min="252" max="252" width="14.5703125" style="1" customWidth="1"/>
    <col min="253" max="253" width="57.140625" style="1" customWidth="1"/>
    <col min="254" max="261" width="8.7109375" style="1" customWidth="1"/>
    <col min="262" max="264" width="9.42578125" style="1" customWidth="1"/>
    <col min="265" max="506" width="9.140625" style="1"/>
    <col min="507" max="507" width="1.85546875" style="1" customWidth="1"/>
    <col min="508" max="508" width="14.5703125" style="1" customWidth="1"/>
    <col min="509" max="509" width="57.140625" style="1" customWidth="1"/>
    <col min="510" max="517" width="8.7109375" style="1" customWidth="1"/>
    <col min="518" max="520" width="9.42578125" style="1" customWidth="1"/>
    <col min="521" max="762" width="9.140625" style="1"/>
    <col min="763" max="763" width="1.85546875" style="1" customWidth="1"/>
    <col min="764" max="764" width="14.5703125" style="1" customWidth="1"/>
    <col min="765" max="765" width="57.140625" style="1" customWidth="1"/>
    <col min="766" max="773" width="8.7109375" style="1" customWidth="1"/>
    <col min="774" max="776" width="9.42578125" style="1" customWidth="1"/>
    <col min="777" max="1018" width="9.140625" style="1"/>
    <col min="1019" max="1019" width="1.85546875" style="1" customWidth="1"/>
    <col min="1020" max="1020" width="14.5703125" style="1" customWidth="1"/>
    <col min="1021" max="1021" width="57.140625" style="1" customWidth="1"/>
    <col min="1022" max="1029" width="8.7109375" style="1" customWidth="1"/>
    <col min="1030" max="1032" width="9.42578125" style="1" customWidth="1"/>
    <col min="1033" max="1274" width="9.140625" style="1"/>
    <col min="1275" max="1275" width="1.85546875" style="1" customWidth="1"/>
    <col min="1276" max="1276" width="14.5703125" style="1" customWidth="1"/>
    <col min="1277" max="1277" width="57.140625" style="1" customWidth="1"/>
    <col min="1278" max="1285" width="8.7109375" style="1" customWidth="1"/>
    <col min="1286" max="1288" width="9.42578125" style="1" customWidth="1"/>
    <col min="1289" max="1530" width="9.140625" style="1"/>
    <col min="1531" max="1531" width="1.85546875" style="1" customWidth="1"/>
    <col min="1532" max="1532" width="14.5703125" style="1" customWidth="1"/>
    <col min="1533" max="1533" width="57.140625" style="1" customWidth="1"/>
    <col min="1534" max="1541" width="8.7109375" style="1" customWidth="1"/>
    <col min="1542" max="1544" width="9.42578125" style="1" customWidth="1"/>
    <col min="1545" max="1786" width="9.140625" style="1"/>
    <col min="1787" max="1787" width="1.85546875" style="1" customWidth="1"/>
    <col min="1788" max="1788" width="14.5703125" style="1" customWidth="1"/>
    <col min="1789" max="1789" width="57.140625" style="1" customWidth="1"/>
    <col min="1790" max="1797" width="8.7109375" style="1" customWidth="1"/>
    <col min="1798" max="1800" width="9.42578125" style="1" customWidth="1"/>
    <col min="1801" max="2042" width="9.140625" style="1"/>
    <col min="2043" max="2043" width="1.85546875" style="1" customWidth="1"/>
    <col min="2044" max="2044" width="14.5703125" style="1" customWidth="1"/>
    <col min="2045" max="2045" width="57.140625" style="1" customWidth="1"/>
    <col min="2046" max="2053" width="8.7109375" style="1" customWidth="1"/>
    <col min="2054" max="2056" width="9.42578125" style="1" customWidth="1"/>
    <col min="2057" max="2298" width="9.140625" style="1"/>
    <col min="2299" max="2299" width="1.85546875" style="1" customWidth="1"/>
    <col min="2300" max="2300" width="14.5703125" style="1" customWidth="1"/>
    <col min="2301" max="2301" width="57.140625" style="1" customWidth="1"/>
    <col min="2302" max="2309" width="8.7109375" style="1" customWidth="1"/>
    <col min="2310" max="2312" width="9.42578125" style="1" customWidth="1"/>
    <col min="2313" max="2554" width="9.140625" style="1"/>
    <col min="2555" max="2555" width="1.85546875" style="1" customWidth="1"/>
    <col min="2556" max="2556" width="14.5703125" style="1" customWidth="1"/>
    <col min="2557" max="2557" width="57.140625" style="1" customWidth="1"/>
    <col min="2558" max="2565" width="8.7109375" style="1" customWidth="1"/>
    <col min="2566" max="2568" width="9.42578125" style="1" customWidth="1"/>
    <col min="2569" max="2810" width="9.140625" style="1"/>
    <col min="2811" max="2811" width="1.85546875" style="1" customWidth="1"/>
    <col min="2812" max="2812" width="14.5703125" style="1" customWidth="1"/>
    <col min="2813" max="2813" width="57.140625" style="1" customWidth="1"/>
    <col min="2814" max="2821" width="8.7109375" style="1" customWidth="1"/>
    <col min="2822" max="2824" width="9.42578125" style="1" customWidth="1"/>
    <col min="2825" max="3066" width="9.140625" style="1"/>
    <col min="3067" max="3067" width="1.85546875" style="1" customWidth="1"/>
    <col min="3068" max="3068" width="14.5703125" style="1" customWidth="1"/>
    <col min="3069" max="3069" width="57.140625" style="1" customWidth="1"/>
    <col min="3070" max="3077" width="8.7109375" style="1" customWidth="1"/>
    <col min="3078" max="3080" width="9.42578125" style="1" customWidth="1"/>
    <col min="3081" max="3322" width="9.140625" style="1"/>
    <col min="3323" max="3323" width="1.85546875" style="1" customWidth="1"/>
    <col min="3324" max="3324" width="14.5703125" style="1" customWidth="1"/>
    <col min="3325" max="3325" width="57.140625" style="1" customWidth="1"/>
    <col min="3326" max="3333" width="8.7109375" style="1" customWidth="1"/>
    <col min="3334" max="3336" width="9.42578125" style="1" customWidth="1"/>
    <col min="3337" max="3578" width="9.140625" style="1"/>
    <col min="3579" max="3579" width="1.85546875" style="1" customWidth="1"/>
    <col min="3580" max="3580" width="14.5703125" style="1" customWidth="1"/>
    <col min="3581" max="3581" width="57.140625" style="1" customWidth="1"/>
    <col min="3582" max="3589" width="8.7109375" style="1" customWidth="1"/>
    <col min="3590" max="3592" width="9.42578125" style="1" customWidth="1"/>
    <col min="3593" max="3834" width="9.140625" style="1"/>
    <col min="3835" max="3835" width="1.85546875" style="1" customWidth="1"/>
    <col min="3836" max="3836" width="14.5703125" style="1" customWidth="1"/>
    <col min="3837" max="3837" width="57.140625" style="1" customWidth="1"/>
    <col min="3838" max="3845" width="8.7109375" style="1" customWidth="1"/>
    <col min="3846" max="3848" width="9.42578125" style="1" customWidth="1"/>
    <col min="3849" max="4090" width="9.140625" style="1"/>
    <col min="4091" max="4091" width="1.85546875" style="1" customWidth="1"/>
    <col min="4092" max="4092" width="14.5703125" style="1" customWidth="1"/>
    <col min="4093" max="4093" width="57.140625" style="1" customWidth="1"/>
    <col min="4094" max="4101" width="8.7109375" style="1" customWidth="1"/>
    <col min="4102" max="4104" width="9.42578125" style="1" customWidth="1"/>
    <col min="4105" max="4346" width="9.140625" style="1"/>
    <col min="4347" max="4347" width="1.85546875" style="1" customWidth="1"/>
    <col min="4348" max="4348" width="14.5703125" style="1" customWidth="1"/>
    <col min="4349" max="4349" width="57.140625" style="1" customWidth="1"/>
    <col min="4350" max="4357" width="8.7109375" style="1" customWidth="1"/>
    <col min="4358" max="4360" width="9.42578125" style="1" customWidth="1"/>
    <col min="4361" max="4602" width="9.140625" style="1"/>
    <col min="4603" max="4603" width="1.85546875" style="1" customWidth="1"/>
    <col min="4604" max="4604" width="14.5703125" style="1" customWidth="1"/>
    <col min="4605" max="4605" width="57.140625" style="1" customWidth="1"/>
    <col min="4606" max="4613" width="8.7109375" style="1" customWidth="1"/>
    <col min="4614" max="4616" width="9.42578125" style="1" customWidth="1"/>
    <col min="4617" max="4858" width="9.140625" style="1"/>
    <col min="4859" max="4859" width="1.85546875" style="1" customWidth="1"/>
    <col min="4860" max="4860" width="14.5703125" style="1" customWidth="1"/>
    <col min="4861" max="4861" width="57.140625" style="1" customWidth="1"/>
    <col min="4862" max="4869" width="8.7109375" style="1" customWidth="1"/>
    <col min="4870" max="4872" width="9.42578125" style="1" customWidth="1"/>
    <col min="4873" max="5114" width="9.140625" style="1"/>
    <col min="5115" max="5115" width="1.85546875" style="1" customWidth="1"/>
    <col min="5116" max="5116" width="14.5703125" style="1" customWidth="1"/>
    <col min="5117" max="5117" width="57.140625" style="1" customWidth="1"/>
    <col min="5118" max="5125" width="8.7109375" style="1" customWidth="1"/>
    <col min="5126" max="5128" width="9.42578125" style="1" customWidth="1"/>
    <col min="5129" max="5370" width="9.140625" style="1"/>
    <col min="5371" max="5371" width="1.85546875" style="1" customWidth="1"/>
    <col min="5372" max="5372" width="14.5703125" style="1" customWidth="1"/>
    <col min="5373" max="5373" width="57.140625" style="1" customWidth="1"/>
    <col min="5374" max="5381" width="8.7109375" style="1" customWidth="1"/>
    <col min="5382" max="5384" width="9.42578125" style="1" customWidth="1"/>
    <col min="5385" max="5626" width="9.140625" style="1"/>
    <col min="5627" max="5627" width="1.85546875" style="1" customWidth="1"/>
    <col min="5628" max="5628" width="14.5703125" style="1" customWidth="1"/>
    <col min="5629" max="5629" width="57.140625" style="1" customWidth="1"/>
    <col min="5630" max="5637" width="8.7109375" style="1" customWidth="1"/>
    <col min="5638" max="5640" width="9.42578125" style="1" customWidth="1"/>
    <col min="5641" max="5882" width="9.140625" style="1"/>
    <col min="5883" max="5883" width="1.85546875" style="1" customWidth="1"/>
    <col min="5884" max="5884" width="14.5703125" style="1" customWidth="1"/>
    <col min="5885" max="5885" width="57.140625" style="1" customWidth="1"/>
    <col min="5886" max="5893" width="8.7109375" style="1" customWidth="1"/>
    <col min="5894" max="5896" width="9.42578125" style="1" customWidth="1"/>
    <col min="5897" max="6138" width="9.140625" style="1"/>
    <col min="6139" max="6139" width="1.85546875" style="1" customWidth="1"/>
    <col min="6140" max="6140" width="14.5703125" style="1" customWidth="1"/>
    <col min="6141" max="6141" width="57.140625" style="1" customWidth="1"/>
    <col min="6142" max="6149" width="8.7109375" style="1" customWidth="1"/>
    <col min="6150" max="6152" width="9.42578125" style="1" customWidth="1"/>
    <col min="6153" max="6394" width="9.140625" style="1"/>
    <col min="6395" max="6395" width="1.85546875" style="1" customWidth="1"/>
    <col min="6396" max="6396" width="14.5703125" style="1" customWidth="1"/>
    <col min="6397" max="6397" width="57.140625" style="1" customWidth="1"/>
    <col min="6398" max="6405" width="8.7109375" style="1" customWidth="1"/>
    <col min="6406" max="6408" width="9.42578125" style="1" customWidth="1"/>
    <col min="6409" max="6650" width="9.140625" style="1"/>
    <col min="6651" max="6651" width="1.85546875" style="1" customWidth="1"/>
    <col min="6652" max="6652" width="14.5703125" style="1" customWidth="1"/>
    <col min="6653" max="6653" width="57.140625" style="1" customWidth="1"/>
    <col min="6654" max="6661" width="8.7109375" style="1" customWidth="1"/>
    <col min="6662" max="6664" width="9.42578125" style="1" customWidth="1"/>
    <col min="6665" max="6906" width="9.140625" style="1"/>
    <col min="6907" max="6907" width="1.85546875" style="1" customWidth="1"/>
    <col min="6908" max="6908" width="14.5703125" style="1" customWidth="1"/>
    <col min="6909" max="6909" width="57.140625" style="1" customWidth="1"/>
    <col min="6910" max="6917" width="8.7109375" style="1" customWidth="1"/>
    <col min="6918" max="6920" width="9.42578125" style="1" customWidth="1"/>
    <col min="6921" max="7162" width="9.140625" style="1"/>
    <col min="7163" max="7163" width="1.85546875" style="1" customWidth="1"/>
    <col min="7164" max="7164" width="14.5703125" style="1" customWidth="1"/>
    <col min="7165" max="7165" width="57.140625" style="1" customWidth="1"/>
    <col min="7166" max="7173" width="8.7109375" style="1" customWidth="1"/>
    <col min="7174" max="7176" width="9.42578125" style="1" customWidth="1"/>
    <col min="7177" max="7418" width="9.140625" style="1"/>
    <col min="7419" max="7419" width="1.85546875" style="1" customWidth="1"/>
    <col min="7420" max="7420" width="14.5703125" style="1" customWidth="1"/>
    <col min="7421" max="7421" width="57.140625" style="1" customWidth="1"/>
    <col min="7422" max="7429" width="8.7109375" style="1" customWidth="1"/>
    <col min="7430" max="7432" width="9.42578125" style="1" customWidth="1"/>
    <col min="7433" max="7674" width="9.140625" style="1"/>
    <col min="7675" max="7675" width="1.85546875" style="1" customWidth="1"/>
    <col min="7676" max="7676" width="14.5703125" style="1" customWidth="1"/>
    <col min="7677" max="7677" width="57.140625" style="1" customWidth="1"/>
    <col min="7678" max="7685" width="8.7109375" style="1" customWidth="1"/>
    <col min="7686" max="7688" width="9.42578125" style="1" customWidth="1"/>
    <col min="7689" max="7930" width="9.140625" style="1"/>
    <col min="7931" max="7931" width="1.85546875" style="1" customWidth="1"/>
    <col min="7932" max="7932" width="14.5703125" style="1" customWidth="1"/>
    <col min="7933" max="7933" width="57.140625" style="1" customWidth="1"/>
    <col min="7934" max="7941" width="8.7109375" style="1" customWidth="1"/>
    <col min="7942" max="7944" width="9.42578125" style="1" customWidth="1"/>
    <col min="7945" max="8186" width="9.140625" style="1"/>
    <col min="8187" max="8187" width="1.85546875" style="1" customWidth="1"/>
    <col min="8188" max="8188" width="14.5703125" style="1" customWidth="1"/>
    <col min="8189" max="8189" width="57.140625" style="1" customWidth="1"/>
    <col min="8190" max="8197" width="8.7109375" style="1" customWidth="1"/>
    <col min="8198" max="8200" width="9.42578125" style="1" customWidth="1"/>
    <col min="8201" max="8442" width="9.140625" style="1"/>
    <col min="8443" max="8443" width="1.85546875" style="1" customWidth="1"/>
    <col min="8444" max="8444" width="14.5703125" style="1" customWidth="1"/>
    <col min="8445" max="8445" width="57.140625" style="1" customWidth="1"/>
    <col min="8446" max="8453" width="8.7109375" style="1" customWidth="1"/>
    <col min="8454" max="8456" width="9.42578125" style="1" customWidth="1"/>
    <col min="8457" max="8698" width="9.140625" style="1"/>
    <col min="8699" max="8699" width="1.85546875" style="1" customWidth="1"/>
    <col min="8700" max="8700" width="14.5703125" style="1" customWidth="1"/>
    <col min="8701" max="8701" width="57.140625" style="1" customWidth="1"/>
    <col min="8702" max="8709" width="8.7109375" style="1" customWidth="1"/>
    <col min="8710" max="8712" width="9.42578125" style="1" customWidth="1"/>
    <col min="8713" max="8954" width="9.140625" style="1"/>
    <col min="8955" max="8955" width="1.85546875" style="1" customWidth="1"/>
    <col min="8956" max="8956" width="14.5703125" style="1" customWidth="1"/>
    <col min="8957" max="8957" width="57.140625" style="1" customWidth="1"/>
    <col min="8958" max="8965" width="8.7109375" style="1" customWidth="1"/>
    <col min="8966" max="8968" width="9.42578125" style="1" customWidth="1"/>
    <col min="8969" max="9210" width="9.140625" style="1"/>
    <col min="9211" max="9211" width="1.85546875" style="1" customWidth="1"/>
    <col min="9212" max="9212" width="14.5703125" style="1" customWidth="1"/>
    <col min="9213" max="9213" width="57.140625" style="1" customWidth="1"/>
    <col min="9214" max="9221" width="8.7109375" style="1" customWidth="1"/>
    <col min="9222" max="9224" width="9.42578125" style="1" customWidth="1"/>
    <col min="9225" max="9466" width="9.140625" style="1"/>
    <col min="9467" max="9467" width="1.85546875" style="1" customWidth="1"/>
    <col min="9468" max="9468" width="14.5703125" style="1" customWidth="1"/>
    <col min="9469" max="9469" width="57.140625" style="1" customWidth="1"/>
    <col min="9470" max="9477" width="8.7109375" style="1" customWidth="1"/>
    <col min="9478" max="9480" width="9.42578125" style="1" customWidth="1"/>
    <col min="9481" max="9722" width="9.140625" style="1"/>
    <col min="9723" max="9723" width="1.85546875" style="1" customWidth="1"/>
    <col min="9724" max="9724" width="14.5703125" style="1" customWidth="1"/>
    <col min="9725" max="9725" width="57.140625" style="1" customWidth="1"/>
    <col min="9726" max="9733" width="8.7109375" style="1" customWidth="1"/>
    <col min="9734" max="9736" width="9.42578125" style="1" customWidth="1"/>
    <col min="9737" max="9978" width="9.140625" style="1"/>
    <col min="9979" max="9979" width="1.85546875" style="1" customWidth="1"/>
    <col min="9980" max="9980" width="14.5703125" style="1" customWidth="1"/>
    <col min="9981" max="9981" width="57.140625" style="1" customWidth="1"/>
    <col min="9982" max="9989" width="8.7109375" style="1" customWidth="1"/>
    <col min="9990" max="9992" width="9.42578125" style="1" customWidth="1"/>
    <col min="9993" max="10234" width="9.140625" style="1"/>
    <col min="10235" max="10235" width="1.85546875" style="1" customWidth="1"/>
    <col min="10236" max="10236" width="14.5703125" style="1" customWidth="1"/>
    <col min="10237" max="10237" width="57.140625" style="1" customWidth="1"/>
    <col min="10238" max="10245" width="8.7109375" style="1" customWidth="1"/>
    <col min="10246" max="10248" width="9.42578125" style="1" customWidth="1"/>
    <col min="10249" max="10490" width="9.140625" style="1"/>
    <col min="10491" max="10491" width="1.85546875" style="1" customWidth="1"/>
    <col min="10492" max="10492" width="14.5703125" style="1" customWidth="1"/>
    <col min="10493" max="10493" width="57.140625" style="1" customWidth="1"/>
    <col min="10494" max="10501" width="8.7109375" style="1" customWidth="1"/>
    <col min="10502" max="10504" width="9.42578125" style="1" customWidth="1"/>
    <col min="10505" max="10746" width="9.140625" style="1"/>
    <col min="10747" max="10747" width="1.85546875" style="1" customWidth="1"/>
    <col min="10748" max="10748" width="14.5703125" style="1" customWidth="1"/>
    <col min="10749" max="10749" width="57.140625" style="1" customWidth="1"/>
    <col min="10750" max="10757" width="8.7109375" style="1" customWidth="1"/>
    <col min="10758" max="10760" width="9.42578125" style="1" customWidth="1"/>
    <col min="10761" max="11002" width="9.140625" style="1"/>
    <col min="11003" max="11003" width="1.85546875" style="1" customWidth="1"/>
    <col min="11004" max="11004" width="14.5703125" style="1" customWidth="1"/>
    <col min="11005" max="11005" width="57.140625" style="1" customWidth="1"/>
    <col min="11006" max="11013" width="8.7109375" style="1" customWidth="1"/>
    <col min="11014" max="11016" width="9.42578125" style="1" customWidth="1"/>
    <col min="11017" max="11258" width="9.140625" style="1"/>
    <col min="11259" max="11259" width="1.85546875" style="1" customWidth="1"/>
    <col min="11260" max="11260" width="14.5703125" style="1" customWidth="1"/>
    <col min="11261" max="11261" width="57.140625" style="1" customWidth="1"/>
    <col min="11262" max="11269" width="8.7109375" style="1" customWidth="1"/>
    <col min="11270" max="11272" width="9.42578125" style="1" customWidth="1"/>
    <col min="11273" max="11514" width="9.140625" style="1"/>
    <col min="11515" max="11515" width="1.85546875" style="1" customWidth="1"/>
    <col min="11516" max="11516" width="14.5703125" style="1" customWidth="1"/>
    <col min="11517" max="11517" width="57.140625" style="1" customWidth="1"/>
    <col min="11518" max="11525" width="8.7109375" style="1" customWidth="1"/>
    <col min="11526" max="11528" width="9.42578125" style="1" customWidth="1"/>
    <col min="11529" max="11770" width="9.140625" style="1"/>
    <col min="11771" max="11771" width="1.85546875" style="1" customWidth="1"/>
    <col min="11772" max="11772" width="14.5703125" style="1" customWidth="1"/>
    <col min="11773" max="11773" width="57.140625" style="1" customWidth="1"/>
    <col min="11774" max="11781" width="8.7109375" style="1" customWidth="1"/>
    <col min="11782" max="11784" width="9.42578125" style="1" customWidth="1"/>
    <col min="11785" max="12026" width="9.140625" style="1"/>
    <col min="12027" max="12027" width="1.85546875" style="1" customWidth="1"/>
    <col min="12028" max="12028" width="14.5703125" style="1" customWidth="1"/>
    <col min="12029" max="12029" width="57.140625" style="1" customWidth="1"/>
    <col min="12030" max="12037" width="8.7109375" style="1" customWidth="1"/>
    <col min="12038" max="12040" width="9.42578125" style="1" customWidth="1"/>
    <col min="12041" max="12282" width="9.140625" style="1"/>
    <col min="12283" max="12283" width="1.85546875" style="1" customWidth="1"/>
    <col min="12284" max="12284" width="14.5703125" style="1" customWidth="1"/>
    <col min="12285" max="12285" width="57.140625" style="1" customWidth="1"/>
    <col min="12286" max="12293" width="8.7109375" style="1" customWidth="1"/>
    <col min="12294" max="12296" width="9.42578125" style="1" customWidth="1"/>
    <col min="12297" max="12538" width="9.140625" style="1"/>
    <col min="12539" max="12539" width="1.85546875" style="1" customWidth="1"/>
    <col min="12540" max="12540" width="14.5703125" style="1" customWidth="1"/>
    <col min="12541" max="12541" width="57.140625" style="1" customWidth="1"/>
    <col min="12542" max="12549" width="8.7109375" style="1" customWidth="1"/>
    <col min="12550" max="12552" width="9.42578125" style="1" customWidth="1"/>
    <col min="12553" max="12794" width="9.140625" style="1"/>
    <col min="12795" max="12795" width="1.85546875" style="1" customWidth="1"/>
    <col min="12796" max="12796" width="14.5703125" style="1" customWidth="1"/>
    <col min="12797" max="12797" width="57.140625" style="1" customWidth="1"/>
    <col min="12798" max="12805" width="8.7109375" style="1" customWidth="1"/>
    <col min="12806" max="12808" width="9.42578125" style="1" customWidth="1"/>
    <col min="12809" max="13050" width="9.140625" style="1"/>
    <col min="13051" max="13051" width="1.85546875" style="1" customWidth="1"/>
    <col min="13052" max="13052" width="14.5703125" style="1" customWidth="1"/>
    <col min="13053" max="13053" width="57.140625" style="1" customWidth="1"/>
    <col min="13054" max="13061" width="8.7109375" style="1" customWidth="1"/>
    <col min="13062" max="13064" width="9.42578125" style="1" customWidth="1"/>
    <col min="13065" max="13306" width="9.140625" style="1"/>
    <col min="13307" max="13307" width="1.85546875" style="1" customWidth="1"/>
    <col min="13308" max="13308" width="14.5703125" style="1" customWidth="1"/>
    <col min="13309" max="13309" width="57.140625" style="1" customWidth="1"/>
    <col min="13310" max="13317" width="8.7109375" style="1" customWidth="1"/>
    <col min="13318" max="13320" width="9.42578125" style="1" customWidth="1"/>
    <col min="13321" max="13562" width="9.140625" style="1"/>
    <col min="13563" max="13563" width="1.85546875" style="1" customWidth="1"/>
    <col min="13564" max="13564" width="14.5703125" style="1" customWidth="1"/>
    <col min="13565" max="13565" width="57.140625" style="1" customWidth="1"/>
    <col min="13566" max="13573" width="8.7109375" style="1" customWidth="1"/>
    <col min="13574" max="13576" width="9.42578125" style="1" customWidth="1"/>
    <col min="13577" max="13818" width="9.140625" style="1"/>
    <col min="13819" max="13819" width="1.85546875" style="1" customWidth="1"/>
    <col min="13820" max="13820" width="14.5703125" style="1" customWidth="1"/>
    <col min="13821" max="13821" width="57.140625" style="1" customWidth="1"/>
    <col min="13822" max="13829" width="8.7109375" style="1" customWidth="1"/>
    <col min="13830" max="13832" width="9.42578125" style="1" customWidth="1"/>
    <col min="13833" max="14074" width="9.140625" style="1"/>
    <col min="14075" max="14075" width="1.85546875" style="1" customWidth="1"/>
    <col min="14076" max="14076" width="14.5703125" style="1" customWidth="1"/>
    <col min="14077" max="14077" width="57.140625" style="1" customWidth="1"/>
    <col min="14078" max="14085" width="8.7109375" style="1" customWidth="1"/>
    <col min="14086" max="14088" width="9.42578125" style="1" customWidth="1"/>
    <col min="14089" max="14330" width="9.140625" style="1"/>
    <col min="14331" max="14331" width="1.85546875" style="1" customWidth="1"/>
    <col min="14332" max="14332" width="14.5703125" style="1" customWidth="1"/>
    <col min="14333" max="14333" width="57.140625" style="1" customWidth="1"/>
    <col min="14334" max="14341" width="8.7109375" style="1" customWidth="1"/>
    <col min="14342" max="14344" width="9.42578125" style="1" customWidth="1"/>
    <col min="14345" max="14586" width="9.140625" style="1"/>
    <col min="14587" max="14587" width="1.85546875" style="1" customWidth="1"/>
    <col min="14588" max="14588" width="14.5703125" style="1" customWidth="1"/>
    <col min="14589" max="14589" width="57.140625" style="1" customWidth="1"/>
    <col min="14590" max="14597" width="8.7109375" style="1" customWidth="1"/>
    <col min="14598" max="14600" width="9.42578125" style="1" customWidth="1"/>
    <col min="14601" max="14842" width="9.140625" style="1"/>
    <col min="14843" max="14843" width="1.85546875" style="1" customWidth="1"/>
    <col min="14844" max="14844" width="14.5703125" style="1" customWidth="1"/>
    <col min="14845" max="14845" width="57.140625" style="1" customWidth="1"/>
    <col min="14846" max="14853" width="8.7109375" style="1" customWidth="1"/>
    <col min="14854" max="14856" width="9.42578125" style="1" customWidth="1"/>
    <col min="14857" max="15098" width="9.140625" style="1"/>
    <col min="15099" max="15099" width="1.85546875" style="1" customWidth="1"/>
    <col min="15100" max="15100" width="14.5703125" style="1" customWidth="1"/>
    <col min="15101" max="15101" width="57.140625" style="1" customWidth="1"/>
    <col min="15102" max="15109" width="8.7109375" style="1" customWidth="1"/>
    <col min="15110" max="15112" width="9.42578125" style="1" customWidth="1"/>
    <col min="15113" max="15354" width="9.140625" style="1"/>
    <col min="15355" max="15355" width="1.85546875" style="1" customWidth="1"/>
    <col min="15356" max="15356" width="14.5703125" style="1" customWidth="1"/>
    <col min="15357" max="15357" width="57.140625" style="1" customWidth="1"/>
    <col min="15358" max="15365" width="8.7109375" style="1" customWidth="1"/>
    <col min="15366" max="15368" width="9.42578125" style="1" customWidth="1"/>
    <col min="15369" max="15610" width="9.140625" style="1"/>
    <col min="15611" max="15611" width="1.85546875" style="1" customWidth="1"/>
    <col min="15612" max="15612" width="14.5703125" style="1" customWidth="1"/>
    <col min="15613" max="15613" width="57.140625" style="1" customWidth="1"/>
    <col min="15614" max="15621" width="8.7109375" style="1" customWidth="1"/>
    <col min="15622" max="15624" width="9.42578125" style="1" customWidth="1"/>
    <col min="15625" max="15866" width="9.140625" style="1"/>
    <col min="15867" max="15867" width="1.85546875" style="1" customWidth="1"/>
    <col min="15868" max="15868" width="14.5703125" style="1" customWidth="1"/>
    <col min="15869" max="15869" width="57.140625" style="1" customWidth="1"/>
    <col min="15870" max="15877" width="8.7109375" style="1" customWidth="1"/>
    <col min="15878" max="15880" width="9.42578125" style="1" customWidth="1"/>
    <col min="15881" max="16122" width="9.140625" style="1"/>
    <col min="16123" max="16123" width="1.85546875" style="1" customWidth="1"/>
    <col min="16124" max="16124" width="14.5703125" style="1" customWidth="1"/>
    <col min="16125" max="16125" width="57.140625" style="1" customWidth="1"/>
    <col min="16126" max="16133" width="8.7109375" style="1" customWidth="1"/>
    <col min="16134" max="16136" width="9.42578125" style="1" customWidth="1"/>
    <col min="16137" max="16384" width="9.140625" style="1"/>
  </cols>
  <sheetData>
    <row r="1" spans="1:14" ht="27" customHeight="1" x14ac:dyDescent="0.2">
      <c r="B1" s="50" t="s">
        <v>58</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47</v>
      </c>
      <c r="E7" s="32">
        <v>44</v>
      </c>
      <c r="F7" s="32">
        <v>2</v>
      </c>
      <c r="G7" s="32">
        <v>0</v>
      </c>
      <c r="H7" s="32">
        <v>0</v>
      </c>
      <c r="I7" s="32">
        <v>0</v>
      </c>
      <c r="J7" s="32">
        <v>0</v>
      </c>
      <c r="K7" s="32">
        <v>0</v>
      </c>
      <c r="L7" s="32">
        <v>93</v>
      </c>
      <c r="M7" s="32">
        <v>11</v>
      </c>
      <c r="N7" s="15">
        <v>0.1</v>
      </c>
    </row>
    <row r="8" spans="1:14" x14ac:dyDescent="0.2">
      <c r="B8" s="53"/>
      <c r="C8" s="16" t="s">
        <v>14</v>
      </c>
      <c r="D8" s="33">
        <v>3200</v>
      </c>
      <c r="E8" s="34">
        <v>2278</v>
      </c>
      <c r="F8" s="34">
        <v>152</v>
      </c>
      <c r="G8" s="34">
        <v>18</v>
      </c>
      <c r="H8" s="34">
        <v>0</v>
      </c>
      <c r="I8" s="34">
        <v>0</v>
      </c>
      <c r="J8" s="34">
        <v>0</v>
      </c>
      <c r="K8" s="34">
        <v>0</v>
      </c>
      <c r="L8" s="34">
        <v>5648</v>
      </c>
      <c r="M8" s="34">
        <v>1031</v>
      </c>
      <c r="N8" s="17">
        <v>0.2</v>
      </c>
    </row>
    <row r="9" spans="1:14" x14ac:dyDescent="0.2">
      <c r="B9" s="53"/>
      <c r="C9" s="16" t="s">
        <v>15</v>
      </c>
      <c r="D9" s="33">
        <v>1400</v>
      </c>
      <c r="E9" s="34">
        <v>1220</v>
      </c>
      <c r="F9" s="34">
        <v>323</v>
      </c>
      <c r="G9" s="34">
        <v>19</v>
      </c>
      <c r="H9" s="34">
        <v>15</v>
      </c>
      <c r="I9" s="34">
        <v>0</v>
      </c>
      <c r="J9" s="34">
        <v>0</v>
      </c>
      <c r="K9" s="34">
        <v>0</v>
      </c>
      <c r="L9" s="34">
        <v>2977</v>
      </c>
      <c r="M9" s="34">
        <v>1426</v>
      </c>
      <c r="N9" s="17">
        <v>0.5</v>
      </c>
    </row>
    <row r="10" spans="1:14" x14ac:dyDescent="0.2">
      <c r="B10" s="53"/>
      <c r="C10" s="16" t="s">
        <v>16</v>
      </c>
      <c r="D10" s="33">
        <v>112</v>
      </c>
      <c r="E10" s="34">
        <v>1790</v>
      </c>
      <c r="F10" s="34">
        <v>673</v>
      </c>
      <c r="G10" s="34">
        <v>0</v>
      </c>
      <c r="H10" s="34">
        <v>0</v>
      </c>
      <c r="I10" s="34">
        <v>0</v>
      </c>
      <c r="J10" s="34">
        <v>0</v>
      </c>
      <c r="K10" s="34">
        <v>0</v>
      </c>
      <c r="L10" s="34">
        <v>2575</v>
      </c>
      <c r="M10" s="34">
        <v>2119</v>
      </c>
      <c r="N10" s="17">
        <v>0.8</v>
      </c>
    </row>
    <row r="11" spans="1:14" x14ac:dyDescent="0.2">
      <c r="B11" s="53"/>
      <c r="C11" s="16" t="s">
        <v>17</v>
      </c>
      <c r="D11" s="33">
        <v>191</v>
      </c>
      <c r="E11" s="34">
        <v>2500</v>
      </c>
      <c r="F11" s="34">
        <v>822</v>
      </c>
      <c r="G11" s="34">
        <v>5</v>
      </c>
      <c r="H11" s="34">
        <v>0</v>
      </c>
      <c r="I11" s="34">
        <v>0</v>
      </c>
      <c r="J11" s="34">
        <v>0</v>
      </c>
      <c r="K11" s="34">
        <v>0</v>
      </c>
      <c r="L11" s="34">
        <v>3518</v>
      </c>
      <c r="M11" s="34">
        <v>2918</v>
      </c>
      <c r="N11" s="17">
        <v>0.8</v>
      </c>
    </row>
    <row r="12" spans="1:14" x14ac:dyDescent="0.2">
      <c r="B12" s="53"/>
      <c r="C12" s="16" t="s">
        <v>18</v>
      </c>
      <c r="D12" s="33">
        <v>1568</v>
      </c>
      <c r="E12" s="34">
        <v>5486</v>
      </c>
      <c r="F12" s="34">
        <v>1398</v>
      </c>
      <c r="G12" s="34">
        <v>64</v>
      </c>
      <c r="H12" s="34">
        <v>1</v>
      </c>
      <c r="I12" s="34">
        <v>0</v>
      </c>
      <c r="J12" s="34">
        <v>0</v>
      </c>
      <c r="K12" s="34">
        <v>0</v>
      </c>
      <c r="L12" s="34">
        <v>8517</v>
      </c>
      <c r="M12" s="34">
        <v>5990</v>
      </c>
      <c r="N12" s="17">
        <v>0.7</v>
      </c>
    </row>
    <row r="13" spans="1:14" ht="13.5" thickBot="1" x14ac:dyDescent="0.25">
      <c r="B13" s="49"/>
      <c r="C13" s="18" t="s">
        <v>19</v>
      </c>
      <c r="D13" s="35">
        <v>926</v>
      </c>
      <c r="E13" s="36">
        <v>1522</v>
      </c>
      <c r="F13" s="36">
        <v>906</v>
      </c>
      <c r="G13" s="36">
        <v>48</v>
      </c>
      <c r="H13" s="36">
        <v>58</v>
      </c>
      <c r="I13" s="36">
        <v>0</v>
      </c>
      <c r="J13" s="36">
        <v>0</v>
      </c>
      <c r="K13" s="36">
        <v>0</v>
      </c>
      <c r="L13" s="36">
        <v>3460</v>
      </c>
      <c r="M13" s="36">
        <v>4046</v>
      </c>
      <c r="N13" s="19">
        <v>1.2</v>
      </c>
    </row>
    <row r="14" spans="1:14" x14ac:dyDescent="0.2">
      <c r="B14" s="48" t="s">
        <v>20</v>
      </c>
      <c r="C14" s="14" t="s">
        <v>21</v>
      </c>
      <c r="D14" s="31">
        <v>2</v>
      </c>
      <c r="E14" s="32">
        <v>2</v>
      </c>
      <c r="F14" s="32">
        <v>0</v>
      </c>
      <c r="G14" s="32">
        <v>0</v>
      </c>
      <c r="H14" s="32">
        <v>0</v>
      </c>
      <c r="I14" s="32">
        <v>0</v>
      </c>
      <c r="J14" s="32">
        <v>0</v>
      </c>
      <c r="K14" s="32">
        <v>0</v>
      </c>
      <c r="L14" s="32">
        <v>4</v>
      </c>
      <c r="M14" s="32">
        <v>1</v>
      </c>
      <c r="N14" s="15">
        <v>0.3</v>
      </c>
    </row>
    <row r="15" spans="1:14" x14ac:dyDescent="0.2">
      <c r="B15" s="53"/>
      <c r="C15" s="16" t="s">
        <v>22</v>
      </c>
      <c r="D15" s="33">
        <v>23</v>
      </c>
      <c r="E15" s="34">
        <v>53</v>
      </c>
      <c r="F15" s="34">
        <v>2</v>
      </c>
      <c r="G15" s="34">
        <v>1</v>
      </c>
      <c r="H15" s="34">
        <v>0</v>
      </c>
      <c r="I15" s="34">
        <v>0</v>
      </c>
      <c r="J15" s="34">
        <v>0</v>
      </c>
      <c r="K15" s="34">
        <v>0</v>
      </c>
      <c r="L15" s="34">
        <v>79</v>
      </c>
      <c r="M15" s="34">
        <v>24</v>
      </c>
      <c r="N15" s="17">
        <v>0.3</v>
      </c>
    </row>
    <row r="16" spans="1:14" x14ac:dyDescent="0.2">
      <c r="B16" s="53"/>
      <c r="C16" s="16" t="s">
        <v>23</v>
      </c>
      <c r="D16" s="33">
        <v>2</v>
      </c>
      <c r="E16" s="34">
        <v>2</v>
      </c>
      <c r="F16" s="34">
        <v>2</v>
      </c>
      <c r="G16" s="34">
        <v>0</v>
      </c>
      <c r="H16" s="34">
        <v>0</v>
      </c>
      <c r="I16" s="34">
        <v>0</v>
      </c>
      <c r="J16" s="34">
        <v>0</v>
      </c>
      <c r="K16" s="34">
        <v>0</v>
      </c>
      <c r="L16" s="34">
        <v>6</v>
      </c>
      <c r="M16" s="34">
        <v>6</v>
      </c>
      <c r="N16" s="17">
        <v>1</v>
      </c>
    </row>
    <row r="17" spans="2:14" x14ac:dyDescent="0.2">
      <c r="B17" s="53"/>
      <c r="C17" s="16" t="s">
        <v>24</v>
      </c>
      <c r="D17" s="33">
        <v>0</v>
      </c>
      <c r="E17" s="34">
        <v>0</v>
      </c>
      <c r="F17" s="34">
        <v>0</v>
      </c>
      <c r="G17" s="34">
        <v>0</v>
      </c>
      <c r="H17" s="34">
        <v>0</v>
      </c>
      <c r="I17" s="34">
        <v>0</v>
      </c>
      <c r="J17" s="34">
        <v>0</v>
      </c>
      <c r="K17" s="34">
        <v>0</v>
      </c>
      <c r="L17" s="34">
        <v>0</v>
      </c>
      <c r="M17" s="34">
        <v>0</v>
      </c>
      <c r="N17" s="17">
        <v>0</v>
      </c>
    </row>
    <row r="18" spans="2:14" x14ac:dyDescent="0.2">
      <c r="B18" s="53"/>
      <c r="C18" s="16" t="s">
        <v>25</v>
      </c>
      <c r="D18" s="33">
        <v>15</v>
      </c>
      <c r="E18" s="34">
        <v>15</v>
      </c>
      <c r="F18" s="34">
        <v>1</v>
      </c>
      <c r="G18" s="34">
        <v>0</v>
      </c>
      <c r="H18" s="34">
        <v>1</v>
      </c>
      <c r="I18" s="34">
        <v>0</v>
      </c>
      <c r="J18" s="34">
        <v>0</v>
      </c>
      <c r="K18" s="34">
        <v>0</v>
      </c>
      <c r="L18" s="34">
        <v>32</v>
      </c>
      <c r="M18" s="34">
        <v>17</v>
      </c>
      <c r="N18" s="17">
        <v>0.5</v>
      </c>
    </row>
    <row r="19" spans="2:14" x14ac:dyDescent="0.2">
      <c r="B19" s="53"/>
      <c r="C19" s="16" t="s">
        <v>26</v>
      </c>
      <c r="D19" s="33">
        <v>4</v>
      </c>
      <c r="E19" s="34">
        <v>6</v>
      </c>
      <c r="F19" s="34">
        <v>9</v>
      </c>
      <c r="G19" s="34">
        <v>0</v>
      </c>
      <c r="H19" s="34">
        <v>0</v>
      </c>
      <c r="I19" s="34">
        <v>0</v>
      </c>
      <c r="J19" s="34">
        <v>0</v>
      </c>
      <c r="K19" s="34">
        <v>0</v>
      </c>
      <c r="L19" s="34">
        <v>19</v>
      </c>
      <c r="M19" s="34">
        <v>29</v>
      </c>
      <c r="N19" s="17">
        <v>1.5</v>
      </c>
    </row>
    <row r="20" spans="2:14" ht="13.5" thickBot="1" x14ac:dyDescent="0.25">
      <c r="B20" s="49"/>
      <c r="C20" s="18" t="s">
        <v>27</v>
      </c>
      <c r="D20" s="35">
        <v>13</v>
      </c>
      <c r="E20" s="36">
        <v>23</v>
      </c>
      <c r="F20" s="36">
        <v>24</v>
      </c>
      <c r="G20" s="36">
        <v>0</v>
      </c>
      <c r="H20" s="36">
        <v>2</v>
      </c>
      <c r="I20" s="36">
        <v>0</v>
      </c>
      <c r="J20" s="36">
        <v>0</v>
      </c>
      <c r="K20" s="36">
        <v>0</v>
      </c>
      <c r="L20" s="36">
        <v>62</v>
      </c>
      <c r="M20" s="36">
        <v>97</v>
      </c>
      <c r="N20" s="19">
        <v>1.6</v>
      </c>
    </row>
    <row r="21" spans="2:14" x14ac:dyDescent="0.2">
      <c r="B21" s="48" t="s">
        <v>28</v>
      </c>
      <c r="C21" s="14" t="s">
        <v>29</v>
      </c>
      <c r="D21" s="31">
        <v>206</v>
      </c>
      <c r="E21" s="32">
        <v>278</v>
      </c>
      <c r="F21" s="32">
        <v>10</v>
      </c>
      <c r="G21" s="32">
        <v>1</v>
      </c>
      <c r="H21" s="32">
        <v>0</v>
      </c>
      <c r="I21" s="32">
        <v>0</v>
      </c>
      <c r="J21" s="32">
        <v>0</v>
      </c>
      <c r="K21" s="32">
        <v>0</v>
      </c>
      <c r="L21" s="32">
        <v>495</v>
      </c>
      <c r="M21" s="32">
        <v>94</v>
      </c>
      <c r="N21" s="15">
        <v>0.2</v>
      </c>
    </row>
    <row r="22" spans="2:14" ht="13.5" thickBot="1" x14ac:dyDescent="0.25">
      <c r="B22" s="49"/>
      <c r="C22" s="18" t="s">
        <v>30</v>
      </c>
      <c r="D22" s="35">
        <v>307</v>
      </c>
      <c r="E22" s="36">
        <v>286</v>
      </c>
      <c r="F22" s="36">
        <v>13</v>
      </c>
      <c r="G22" s="36">
        <v>0</v>
      </c>
      <c r="H22" s="36">
        <v>0</v>
      </c>
      <c r="I22" s="36">
        <v>0</v>
      </c>
      <c r="J22" s="36">
        <v>0</v>
      </c>
      <c r="K22" s="36">
        <v>0</v>
      </c>
      <c r="L22" s="36">
        <v>606</v>
      </c>
      <c r="M22" s="36">
        <v>103</v>
      </c>
      <c r="N22" s="19">
        <v>0.2</v>
      </c>
    </row>
    <row r="23" spans="2:14" ht="25.5" x14ac:dyDescent="0.2">
      <c r="B23" s="48" t="s">
        <v>31</v>
      </c>
      <c r="C23" s="14" t="s">
        <v>32</v>
      </c>
      <c r="D23" s="31">
        <v>12</v>
      </c>
      <c r="E23" s="32">
        <v>1</v>
      </c>
      <c r="F23" s="32">
        <v>0</v>
      </c>
      <c r="G23" s="32">
        <v>0</v>
      </c>
      <c r="H23" s="32">
        <v>0</v>
      </c>
      <c r="I23" s="32">
        <v>0</v>
      </c>
      <c r="J23" s="32">
        <v>0</v>
      </c>
      <c r="K23" s="32">
        <v>0</v>
      </c>
      <c r="L23" s="32">
        <v>13</v>
      </c>
      <c r="M23" s="32">
        <v>0</v>
      </c>
      <c r="N23" s="15">
        <v>0</v>
      </c>
    </row>
    <row r="24" spans="2:14" x14ac:dyDescent="0.2">
      <c r="B24" s="53"/>
      <c r="C24" s="16" t="s">
        <v>33</v>
      </c>
      <c r="D24" s="33">
        <v>386</v>
      </c>
      <c r="E24" s="34">
        <v>290</v>
      </c>
      <c r="F24" s="34">
        <v>22</v>
      </c>
      <c r="G24" s="34">
        <v>0</v>
      </c>
      <c r="H24" s="34">
        <v>0</v>
      </c>
      <c r="I24" s="34">
        <v>1</v>
      </c>
      <c r="J24" s="34">
        <v>0</v>
      </c>
      <c r="K24" s="34">
        <v>4</v>
      </c>
      <c r="L24" s="34">
        <v>703</v>
      </c>
      <c r="M24" s="34">
        <v>568</v>
      </c>
      <c r="N24" s="17">
        <v>0.8</v>
      </c>
    </row>
    <row r="25" spans="2:14" x14ac:dyDescent="0.2">
      <c r="B25" s="53"/>
      <c r="C25" s="16" t="s">
        <v>34</v>
      </c>
      <c r="D25" s="33">
        <v>17</v>
      </c>
      <c r="E25" s="34">
        <v>15</v>
      </c>
      <c r="F25" s="34">
        <v>0</v>
      </c>
      <c r="G25" s="34">
        <v>0</v>
      </c>
      <c r="H25" s="34">
        <v>0</v>
      </c>
      <c r="I25" s="34">
        <v>0</v>
      </c>
      <c r="J25" s="34">
        <v>0</v>
      </c>
      <c r="K25" s="34">
        <v>0</v>
      </c>
      <c r="L25" s="34">
        <v>32</v>
      </c>
      <c r="M25" s="34">
        <v>3</v>
      </c>
      <c r="N25" s="17">
        <v>0.1</v>
      </c>
    </row>
    <row r="26" spans="2:14" x14ac:dyDescent="0.2">
      <c r="B26" s="53"/>
      <c r="C26" s="16" t="s">
        <v>35</v>
      </c>
      <c r="D26" s="33">
        <v>0</v>
      </c>
      <c r="E26" s="34">
        <v>0</v>
      </c>
      <c r="F26" s="34">
        <v>0</v>
      </c>
      <c r="G26" s="34">
        <v>0</v>
      </c>
      <c r="H26" s="34">
        <v>0</v>
      </c>
      <c r="I26" s="34">
        <v>0</v>
      </c>
      <c r="J26" s="34">
        <v>0</v>
      </c>
      <c r="K26" s="34">
        <v>0</v>
      </c>
      <c r="L26" s="34">
        <v>0</v>
      </c>
      <c r="M26" s="34">
        <v>0</v>
      </c>
      <c r="N26" s="17">
        <v>0</v>
      </c>
    </row>
    <row r="27" spans="2:14" x14ac:dyDescent="0.2">
      <c r="B27" s="53"/>
      <c r="C27" s="16" t="s">
        <v>36</v>
      </c>
      <c r="D27" s="33">
        <v>1</v>
      </c>
      <c r="E27" s="34">
        <v>1</v>
      </c>
      <c r="F27" s="34">
        <v>0</v>
      </c>
      <c r="G27" s="34">
        <v>0</v>
      </c>
      <c r="H27" s="34">
        <v>0</v>
      </c>
      <c r="I27" s="34">
        <v>0</v>
      </c>
      <c r="J27" s="34">
        <v>0</v>
      </c>
      <c r="K27" s="34">
        <v>0</v>
      </c>
      <c r="L27" s="34">
        <v>2</v>
      </c>
      <c r="M27" s="34" t="s">
        <v>75</v>
      </c>
      <c r="N27" s="17" t="s">
        <v>75</v>
      </c>
    </row>
    <row r="28" spans="2:14" x14ac:dyDescent="0.2">
      <c r="B28" s="53"/>
      <c r="C28" s="16" t="s">
        <v>37</v>
      </c>
      <c r="D28" s="33">
        <v>4</v>
      </c>
      <c r="E28" s="34">
        <v>3</v>
      </c>
      <c r="F28" s="34">
        <v>30</v>
      </c>
      <c r="G28" s="34">
        <v>29</v>
      </c>
      <c r="H28" s="34">
        <v>0</v>
      </c>
      <c r="I28" s="34">
        <v>1</v>
      </c>
      <c r="J28" s="34">
        <v>0</v>
      </c>
      <c r="K28" s="34">
        <v>0</v>
      </c>
      <c r="L28" s="34">
        <v>67</v>
      </c>
      <c r="M28" s="34">
        <v>344</v>
      </c>
      <c r="N28" s="17">
        <v>5.0999999999999996</v>
      </c>
    </row>
    <row r="29" spans="2:14" x14ac:dyDescent="0.2">
      <c r="B29" s="53"/>
      <c r="C29" s="16" t="s">
        <v>38</v>
      </c>
      <c r="D29" s="33">
        <v>1</v>
      </c>
      <c r="E29" s="34">
        <v>1</v>
      </c>
      <c r="F29" s="34">
        <v>0</v>
      </c>
      <c r="G29" s="34">
        <v>0</v>
      </c>
      <c r="H29" s="34">
        <v>0</v>
      </c>
      <c r="I29" s="34">
        <v>0</v>
      </c>
      <c r="J29" s="34">
        <v>0</v>
      </c>
      <c r="K29" s="34">
        <v>0</v>
      </c>
      <c r="L29" s="34">
        <v>2</v>
      </c>
      <c r="M29" s="34" t="s">
        <v>75</v>
      </c>
      <c r="N29" s="17" t="s">
        <v>75</v>
      </c>
    </row>
    <row r="30" spans="2:14" ht="13.5" thickBot="1" x14ac:dyDescent="0.25">
      <c r="B30" s="49"/>
      <c r="C30" s="18" t="s">
        <v>39</v>
      </c>
      <c r="D30" s="35">
        <v>2</v>
      </c>
      <c r="E30" s="36">
        <v>4</v>
      </c>
      <c r="F30" s="36">
        <v>0</v>
      </c>
      <c r="G30" s="36">
        <v>0</v>
      </c>
      <c r="H30" s="36">
        <v>0</v>
      </c>
      <c r="I30" s="36">
        <v>0</v>
      </c>
      <c r="J30" s="36">
        <v>0</v>
      </c>
      <c r="K30" s="36">
        <v>0</v>
      </c>
      <c r="L30" s="36">
        <v>6</v>
      </c>
      <c r="M30" s="36">
        <v>1</v>
      </c>
      <c r="N30" s="19">
        <v>0.1</v>
      </c>
    </row>
    <row r="31" spans="2:14" ht="27" customHeight="1" x14ac:dyDescent="0.2">
      <c r="B31" s="48" t="s">
        <v>40</v>
      </c>
      <c r="C31" s="14" t="s">
        <v>41</v>
      </c>
      <c r="D31" s="31">
        <v>459</v>
      </c>
      <c r="E31" s="32">
        <v>203</v>
      </c>
      <c r="F31" s="32">
        <v>17</v>
      </c>
      <c r="G31" s="32">
        <v>6</v>
      </c>
      <c r="H31" s="32">
        <v>0</v>
      </c>
      <c r="I31" s="32">
        <v>0</v>
      </c>
      <c r="J31" s="32">
        <v>1</v>
      </c>
      <c r="K31" s="32">
        <v>0</v>
      </c>
      <c r="L31" s="32">
        <v>686</v>
      </c>
      <c r="M31" s="32">
        <v>157</v>
      </c>
      <c r="N31" s="15">
        <v>0.2</v>
      </c>
    </row>
    <row r="32" spans="2:14" ht="27" customHeight="1" x14ac:dyDescent="0.2">
      <c r="B32" s="53"/>
      <c r="C32" s="16" t="s">
        <v>42</v>
      </c>
      <c r="D32" s="33">
        <v>281</v>
      </c>
      <c r="E32" s="34">
        <v>516</v>
      </c>
      <c r="F32" s="34">
        <v>138</v>
      </c>
      <c r="G32" s="34">
        <v>6</v>
      </c>
      <c r="H32" s="34">
        <v>0</v>
      </c>
      <c r="I32" s="34">
        <v>0</v>
      </c>
      <c r="J32" s="34">
        <v>0</v>
      </c>
      <c r="K32" s="34">
        <v>0</v>
      </c>
      <c r="L32" s="34">
        <v>941</v>
      </c>
      <c r="M32" s="34">
        <v>513</v>
      </c>
      <c r="N32" s="17">
        <v>0.5</v>
      </c>
    </row>
    <row r="33" spans="2:14" ht="13.5" thickBot="1" x14ac:dyDescent="0.25">
      <c r="B33" s="49"/>
      <c r="C33" s="18" t="s">
        <v>43</v>
      </c>
      <c r="D33" s="35">
        <v>376</v>
      </c>
      <c r="E33" s="36">
        <v>262</v>
      </c>
      <c r="F33" s="36">
        <v>68</v>
      </c>
      <c r="G33" s="36">
        <v>1</v>
      </c>
      <c r="H33" s="36">
        <v>0</v>
      </c>
      <c r="I33" s="36">
        <v>0</v>
      </c>
      <c r="J33" s="36">
        <v>0</v>
      </c>
      <c r="K33" s="36">
        <v>0</v>
      </c>
      <c r="L33" s="36">
        <v>707</v>
      </c>
      <c r="M33" s="36">
        <v>236</v>
      </c>
      <c r="N33" s="19">
        <v>0.3</v>
      </c>
    </row>
    <row r="34" spans="2:14" ht="25.5" x14ac:dyDescent="0.2">
      <c r="B34" s="48" t="s">
        <v>44</v>
      </c>
      <c r="C34" s="14" t="s">
        <v>45</v>
      </c>
      <c r="D34" s="31">
        <v>395</v>
      </c>
      <c r="E34" s="32">
        <v>430</v>
      </c>
      <c r="F34" s="32">
        <v>56</v>
      </c>
      <c r="G34" s="32">
        <v>6</v>
      </c>
      <c r="H34" s="32">
        <v>1</v>
      </c>
      <c r="I34" s="32">
        <v>0</v>
      </c>
      <c r="J34" s="32">
        <v>0</v>
      </c>
      <c r="K34" s="32">
        <v>0</v>
      </c>
      <c r="L34" s="32">
        <v>888</v>
      </c>
      <c r="M34" s="32">
        <v>302</v>
      </c>
      <c r="N34" s="15">
        <v>0.3</v>
      </c>
    </row>
    <row r="35" spans="2:14" ht="26.25" thickBot="1" x14ac:dyDescent="0.25">
      <c r="B35" s="49"/>
      <c r="C35" s="18" t="s">
        <v>46</v>
      </c>
      <c r="D35" s="35">
        <v>688</v>
      </c>
      <c r="E35" s="36">
        <v>807</v>
      </c>
      <c r="F35" s="36">
        <v>114</v>
      </c>
      <c r="G35" s="36">
        <v>16</v>
      </c>
      <c r="H35" s="36">
        <v>2</v>
      </c>
      <c r="I35" s="36">
        <v>2</v>
      </c>
      <c r="J35" s="36">
        <v>1</v>
      </c>
      <c r="K35" s="36">
        <v>0</v>
      </c>
      <c r="L35" s="36">
        <v>1630</v>
      </c>
      <c r="M35" s="36">
        <v>685</v>
      </c>
      <c r="N35" s="19">
        <v>0.4</v>
      </c>
    </row>
    <row r="36" spans="2:14" x14ac:dyDescent="0.2">
      <c r="B36" s="48" t="s">
        <v>47</v>
      </c>
      <c r="C36" s="14" t="s">
        <v>48</v>
      </c>
      <c r="D36" s="31">
        <v>114</v>
      </c>
      <c r="E36" s="32">
        <v>125</v>
      </c>
      <c r="F36" s="32">
        <v>10</v>
      </c>
      <c r="G36" s="32">
        <v>0</v>
      </c>
      <c r="H36" s="32">
        <v>0</v>
      </c>
      <c r="I36" s="32">
        <v>0</v>
      </c>
      <c r="J36" s="32">
        <v>0</v>
      </c>
      <c r="K36" s="32">
        <v>0</v>
      </c>
      <c r="L36" s="32">
        <v>249</v>
      </c>
      <c r="M36" s="32">
        <v>51</v>
      </c>
      <c r="N36" s="15">
        <v>0.2</v>
      </c>
    </row>
    <row r="37" spans="2:14" x14ac:dyDescent="0.2">
      <c r="B37" s="53"/>
      <c r="C37" s="16" t="s">
        <v>49</v>
      </c>
      <c r="D37" s="33">
        <v>259</v>
      </c>
      <c r="E37" s="34">
        <v>363</v>
      </c>
      <c r="F37" s="34">
        <v>23</v>
      </c>
      <c r="G37" s="34">
        <v>1</v>
      </c>
      <c r="H37" s="34">
        <v>0</v>
      </c>
      <c r="I37" s="34">
        <v>0</v>
      </c>
      <c r="J37" s="34">
        <v>0</v>
      </c>
      <c r="K37" s="34">
        <v>0</v>
      </c>
      <c r="L37" s="34">
        <v>646</v>
      </c>
      <c r="M37" s="34">
        <v>169</v>
      </c>
      <c r="N37" s="17">
        <v>0.3</v>
      </c>
    </row>
    <row r="38" spans="2:14" x14ac:dyDescent="0.2">
      <c r="B38" s="53"/>
      <c r="C38" s="16" t="s">
        <v>50</v>
      </c>
      <c r="D38" s="33">
        <v>48</v>
      </c>
      <c r="E38" s="34">
        <v>34</v>
      </c>
      <c r="F38" s="34">
        <v>29</v>
      </c>
      <c r="G38" s="34">
        <v>0</v>
      </c>
      <c r="H38" s="34">
        <v>0</v>
      </c>
      <c r="I38" s="34">
        <v>0</v>
      </c>
      <c r="J38" s="34">
        <v>0</v>
      </c>
      <c r="K38" s="34">
        <v>0</v>
      </c>
      <c r="L38" s="34">
        <v>111</v>
      </c>
      <c r="M38" s="34">
        <v>80</v>
      </c>
      <c r="N38" s="17">
        <v>0.7</v>
      </c>
    </row>
    <row r="39" spans="2:14" x14ac:dyDescent="0.2">
      <c r="B39" s="53"/>
      <c r="C39" s="16" t="s">
        <v>51</v>
      </c>
      <c r="D39" s="33">
        <v>50</v>
      </c>
      <c r="E39" s="34">
        <v>25</v>
      </c>
      <c r="F39" s="34">
        <v>0</v>
      </c>
      <c r="G39" s="34">
        <v>0</v>
      </c>
      <c r="H39" s="34">
        <v>0</v>
      </c>
      <c r="I39" s="34">
        <v>0</v>
      </c>
      <c r="J39" s="34">
        <v>0</v>
      </c>
      <c r="K39" s="34">
        <v>0</v>
      </c>
      <c r="L39" s="34">
        <v>75</v>
      </c>
      <c r="M39" s="34">
        <v>5</v>
      </c>
      <c r="N39" s="17">
        <v>0.1</v>
      </c>
    </row>
    <row r="40" spans="2:14" ht="13.5" thickBot="1" x14ac:dyDescent="0.25">
      <c r="B40" s="49"/>
      <c r="C40" s="18" t="s">
        <v>52</v>
      </c>
      <c r="D40" s="35">
        <v>1189</v>
      </c>
      <c r="E40" s="36">
        <v>915</v>
      </c>
      <c r="F40" s="36">
        <v>85</v>
      </c>
      <c r="G40" s="36">
        <v>14</v>
      </c>
      <c r="H40" s="36">
        <v>0</v>
      </c>
      <c r="I40" s="36">
        <v>0</v>
      </c>
      <c r="J40" s="36">
        <v>0</v>
      </c>
      <c r="K40" s="36">
        <v>0</v>
      </c>
      <c r="L40" s="36">
        <v>2203</v>
      </c>
      <c r="M40" s="36">
        <v>526</v>
      </c>
      <c r="N40" s="19">
        <v>0.2</v>
      </c>
    </row>
    <row r="41" spans="2:14" x14ac:dyDescent="0.2">
      <c r="B41" s="56"/>
      <c r="C41" s="20" t="s">
        <v>53</v>
      </c>
      <c r="D41" s="37">
        <f>SUM(D7:D40)</f>
        <v>12298</v>
      </c>
      <c r="E41" s="37">
        <f>SUM(E7:E40)</f>
        <v>19500</v>
      </c>
      <c r="F41" s="37">
        <f t="shared" ref="F41:L41" si="0">SUM(F7:F40)</f>
        <v>4929</v>
      </c>
      <c r="G41" s="37">
        <f t="shared" si="0"/>
        <v>235</v>
      </c>
      <c r="H41" s="37">
        <f>SUM(H7:H40)</f>
        <v>80</v>
      </c>
      <c r="I41" s="37">
        <f t="shared" si="0"/>
        <v>4</v>
      </c>
      <c r="J41" s="37">
        <f t="shared" si="0"/>
        <v>2</v>
      </c>
      <c r="K41" s="37">
        <f t="shared" si="0"/>
        <v>4</v>
      </c>
      <c r="L41" s="37">
        <f t="shared" si="0"/>
        <v>37052</v>
      </c>
      <c r="M41" s="37">
        <v>21547</v>
      </c>
      <c r="N41" s="21">
        <f>IF(L41=0,0,M41/L41)</f>
        <v>0.58153406023966314</v>
      </c>
    </row>
    <row r="42" spans="2:14" ht="13.5" thickBot="1" x14ac:dyDescent="0.25">
      <c r="B42" s="57"/>
      <c r="C42" s="22" t="s">
        <v>54</v>
      </c>
      <c r="D42" s="23">
        <f t="shared" ref="D42:K42" si="1">IF(D41=0,0,D41/$L$41*100)</f>
        <v>33.191190758933395</v>
      </c>
      <c r="E42" s="23">
        <f t="shared" si="1"/>
        <v>52.628737989852105</v>
      </c>
      <c r="F42" s="23">
        <f t="shared" si="1"/>
        <v>13.302925618050306</v>
      </c>
      <c r="G42" s="23">
        <f t="shared" si="1"/>
        <v>0.63424376551873041</v>
      </c>
      <c r="H42" s="23">
        <f t="shared" si="1"/>
        <v>0.21591277124041888</v>
      </c>
      <c r="I42" s="23">
        <f t="shared" si="1"/>
        <v>1.0795638562020943E-2</v>
      </c>
      <c r="J42" s="23">
        <f t="shared" si="1"/>
        <v>5.3978192810104717E-3</v>
      </c>
      <c r="K42" s="23">
        <f t="shared" si="1"/>
        <v>1.0795638562020943E-2</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0" width="9.140625" style="1"/>
    <col min="251" max="251" width="1.85546875" style="1" customWidth="1"/>
    <col min="252" max="252" width="14.5703125" style="1" customWidth="1"/>
    <col min="253" max="253" width="57.140625" style="1" customWidth="1"/>
    <col min="254" max="261" width="8.7109375" style="1" customWidth="1"/>
    <col min="262" max="264" width="9.42578125" style="1" customWidth="1"/>
    <col min="265" max="506" width="9.140625" style="1"/>
    <col min="507" max="507" width="1.85546875" style="1" customWidth="1"/>
    <col min="508" max="508" width="14.5703125" style="1" customWidth="1"/>
    <col min="509" max="509" width="57.140625" style="1" customWidth="1"/>
    <col min="510" max="517" width="8.7109375" style="1" customWidth="1"/>
    <col min="518" max="520" width="9.42578125" style="1" customWidth="1"/>
    <col min="521" max="762" width="9.140625" style="1"/>
    <col min="763" max="763" width="1.85546875" style="1" customWidth="1"/>
    <col min="764" max="764" width="14.5703125" style="1" customWidth="1"/>
    <col min="765" max="765" width="57.140625" style="1" customWidth="1"/>
    <col min="766" max="773" width="8.7109375" style="1" customWidth="1"/>
    <col min="774" max="776" width="9.42578125" style="1" customWidth="1"/>
    <col min="777" max="1018" width="9.140625" style="1"/>
    <col min="1019" max="1019" width="1.85546875" style="1" customWidth="1"/>
    <col min="1020" max="1020" width="14.5703125" style="1" customWidth="1"/>
    <col min="1021" max="1021" width="57.140625" style="1" customWidth="1"/>
    <col min="1022" max="1029" width="8.7109375" style="1" customWidth="1"/>
    <col min="1030" max="1032" width="9.42578125" style="1" customWidth="1"/>
    <col min="1033" max="1274" width="9.140625" style="1"/>
    <col min="1275" max="1275" width="1.85546875" style="1" customWidth="1"/>
    <col min="1276" max="1276" width="14.5703125" style="1" customWidth="1"/>
    <col min="1277" max="1277" width="57.140625" style="1" customWidth="1"/>
    <col min="1278" max="1285" width="8.7109375" style="1" customWidth="1"/>
    <col min="1286" max="1288" width="9.42578125" style="1" customWidth="1"/>
    <col min="1289" max="1530" width="9.140625" style="1"/>
    <col min="1531" max="1531" width="1.85546875" style="1" customWidth="1"/>
    <col min="1532" max="1532" width="14.5703125" style="1" customWidth="1"/>
    <col min="1533" max="1533" width="57.140625" style="1" customWidth="1"/>
    <col min="1534" max="1541" width="8.7109375" style="1" customWidth="1"/>
    <col min="1542" max="1544" width="9.42578125" style="1" customWidth="1"/>
    <col min="1545" max="1786" width="9.140625" style="1"/>
    <col min="1787" max="1787" width="1.85546875" style="1" customWidth="1"/>
    <col min="1788" max="1788" width="14.5703125" style="1" customWidth="1"/>
    <col min="1789" max="1789" width="57.140625" style="1" customWidth="1"/>
    <col min="1790" max="1797" width="8.7109375" style="1" customWidth="1"/>
    <col min="1798" max="1800" width="9.42578125" style="1" customWidth="1"/>
    <col min="1801" max="2042" width="9.140625" style="1"/>
    <col min="2043" max="2043" width="1.85546875" style="1" customWidth="1"/>
    <col min="2044" max="2044" width="14.5703125" style="1" customWidth="1"/>
    <col min="2045" max="2045" width="57.140625" style="1" customWidth="1"/>
    <col min="2046" max="2053" width="8.7109375" style="1" customWidth="1"/>
    <col min="2054" max="2056" width="9.42578125" style="1" customWidth="1"/>
    <col min="2057" max="2298" width="9.140625" style="1"/>
    <col min="2299" max="2299" width="1.85546875" style="1" customWidth="1"/>
    <col min="2300" max="2300" width="14.5703125" style="1" customWidth="1"/>
    <col min="2301" max="2301" width="57.140625" style="1" customWidth="1"/>
    <col min="2302" max="2309" width="8.7109375" style="1" customWidth="1"/>
    <col min="2310" max="2312" width="9.42578125" style="1" customWidth="1"/>
    <col min="2313" max="2554" width="9.140625" style="1"/>
    <col min="2555" max="2555" width="1.85546875" style="1" customWidth="1"/>
    <col min="2556" max="2556" width="14.5703125" style="1" customWidth="1"/>
    <col min="2557" max="2557" width="57.140625" style="1" customWidth="1"/>
    <col min="2558" max="2565" width="8.7109375" style="1" customWidth="1"/>
    <col min="2566" max="2568" width="9.42578125" style="1" customWidth="1"/>
    <col min="2569" max="2810" width="9.140625" style="1"/>
    <col min="2811" max="2811" width="1.85546875" style="1" customWidth="1"/>
    <col min="2812" max="2812" width="14.5703125" style="1" customWidth="1"/>
    <col min="2813" max="2813" width="57.140625" style="1" customWidth="1"/>
    <col min="2814" max="2821" width="8.7109375" style="1" customWidth="1"/>
    <col min="2822" max="2824" width="9.42578125" style="1" customWidth="1"/>
    <col min="2825" max="3066" width="9.140625" style="1"/>
    <col min="3067" max="3067" width="1.85546875" style="1" customWidth="1"/>
    <col min="3068" max="3068" width="14.5703125" style="1" customWidth="1"/>
    <col min="3069" max="3069" width="57.140625" style="1" customWidth="1"/>
    <col min="3070" max="3077" width="8.7109375" style="1" customWidth="1"/>
    <col min="3078" max="3080" width="9.42578125" style="1" customWidth="1"/>
    <col min="3081" max="3322" width="9.140625" style="1"/>
    <col min="3323" max="3323" width="1.85546875" style="1" customWidth="1"/>
    <col min="3324" max="3324" width="14.5703125" style="1" customWidth="1"/>
    <col min="3325" max="3325" width="57.140625" style="1" customWidth="1"/>
    <col min="3326" max="3333" width="8.7109375" style="1" customWidth="1"/>
    <col min="3334" max="3336" width="9.42578125" style="1" customWidth="1"/>
    <col min="3337" max="3578" width="9.140625" style="1"/>
    <col min="3579" max="3579" width="1.85546875" style="1" customWidth="1"/>
    <col min="3580" max="3580" width="14.5703125" style="1" customWidth="1"/>
    <col min="3581" max="3581" width="57.140625" style="1" customWidth="1"/>
    <col min="3582" max="3589" width="8.7109375" style="1" customWidth="1"/>
    <col min="3590" max="3592" width="9.42578125" style="1" customWidth="1"/>
    <col min="3593" max="3834" width="9.140625" style="1"/>
    <col min="3835" max="3835" width="1.85546875" style="1" customWidth="1"/>
    <col min="3836" max="3836" width="14.5703125" style="1" customWidth="1"/>
    <col min="3837" max="3837" width="57.140625" style="1" customWidth="1"/>
    <col min="3838" max="3845" width="8.7109375" style="1" customWidth="1"/>
    <col min="3846" max="3848" width="9.42578125" style="1" customWidth="1"/>
    <col min="3849" max="4090" width="9.140625" style="1"/>
    <col min="4091" max="4091" width="1.85546875" style="1" customWidth="1"/>
    <col min="4092" max="4092" width="14.5703125" style="1" customWidth="1"/>
    <col min="4093" max="4093" width="57.140625" style="1" customWidth="1"/>
    <col min="4094" max="4101" width="8.7109375" style="1" customWidth="1"/>
    <col min="4102" max="4104" width="9.42578125" style="1" customWidth="1"/>
    <col min="4105" max="4346" width="9.140625" style="1"/>
    <col min="4347" max="4347" width="1.85546875" style="1" customWidth="1"/>
    <col min="4348" max="4348" width="14.5703125" style="1" customWidth="1"/>
    <col min="4349" max="4349" width="57.140625" style="1" customWidth="1"/>
    <col min="4350" max="4357" width="8.7109375" style="1" customWidth="1"/>
    <col min="4358" max="4360" width="9.42578125" style="1" customWidth="1"/>
    <col min="4361" max="4602" width="9.140625" style="1"/>
    <col min="4603" max="4603" width="1.85546875" style="1" customWidth="1"/>
    <col min="4604" max="4604" width="14.5703125" style="1" customWidth="1"/>
    <col min="4605" max="4605" width="57.140625" style="1" customWidth="1"/>
    <col min="4606" max="4613" width="8.7109375" style="1" customWidth="1"/>
    <col min="4614" max="4616" width="9.42578125" style="1" customWidth="1"/>
    <col min="4617" max="4858" width="9.140625" style="1"/>
    <col min="4859" max="4859" width="1.85546875" style="1" customWidth="1"/>
    <col min="4860" max="4860" width="14.5703125" style="1" customWidth="1"/>
    <col min="4861" max="4861" width="57.140625" style="1" customWidth="1"/>
    <col min="4862" max="4869" width="8.7109375" style="1" customWidth="1"/>
    <col min="4870" max="4872" width="9.42578125" style="1" customWidth="1"/>
    <col min="4873" max="5114" width="9.140625" style="1"/>
    <col min="5115" max="5115" width="1.85546875" style="1" customWidth="1"/>
    <col min="5116" max="5116" width="14.5703125" style="1" customWidth="1"/>
    <col min="5117" max="5117" width="57.140625" style="1" customWidth="1"/>
    <col min="5118" max="5125" width="8.7109375" style="1" customWidth="1"/>
    <col min="5126" max="5128" width="9.42578125" style="1" customWidth="1"/>
    <col min="5129" max="5370" width="9.140625" style="1"/>
    <col min="5371" max="5371" width="1.85546875" style="1" customWidth="1"/>
    <col min="5372" max="5372" width="14.5703125" style="1" customWidth="1"/>
    <col min="5373" max="5373" width="57.140625" style="1" customWidth="1"/>
    <col min="5374" max="5381" width="8.7109375" style="1" customWidth="1"/>
    <col min="5382" max="5384" width="9.42578125" style="1" customWidth="1"/>
    <col min="5385" max="5626" width="9.140625" style="1"/>
    <col min="5627" max="5627" width="1.85546875" style="1" customWidth="1"/>
    <col min="5628" max="5628" width="14.5703125" style="1" customWidth="1"/>
    <col min="5629" max="5629" width="57.140625" style="1" customWidth="1"/>
    <col min="5630" max="5637" width="8.7109375" style="1" customWidth="1"/>
    <col min="5638" max="5640" width="9.42578125" style="1" customWidth="1"/>
    <col min="5641" max="5882" width="9.140625" style="1"/>
    <col min="5883" max="5883" width="1.85546875" style="1" customWidth="1"/>
    <col min="5884" max="5884" width="14.5703125" style="1" customWidth="1"/>
    <col min="5885" max="5885" width="57.140625" style="1" customWidth="1"/>
    <col min="5886" max="5893" width="8.7109375" style="1" customWidth="1"/>
    <col min="5894" max="5896" width="9.42578125" style="1" customWidth="1"/>
    <col min="5897" max="6138" width="9.140625" style="1"/>
    <col min="6139" max="6139" width="1.85546875" style="1" customWidth="1"/>
    <col min="6140" max="6140" width="14.5703125" style="1" customWidth="1"/>
    <col min="6141" max="6141" width="57.140625" style="1" customWidth="1"/>
    <col min="6142" max="6149" width="8.7109375" style="1" customWidth="1"/>
    <col min="6150" max="6152" width="9.42578125" style="1" customWidth="1"/>
    <col min="6153" max="6394" width="9.140625" style="1"/>
    <col min="6395" max="6395" width="1.85546875" style="1" customWidth="1"/>
    <col min="6396" max="6396" width="14.5703125" style="1" customWidth="1"/>
    <col min="6397" max="6397" width="57.140625" style="1" customWidth="1"/>
    <col min="6398" max="6405" width="8.7109375" style="1" customWidth="1"/>
    <col min="6406" max="6408" width="9.42578125" style="1" customWidth="1"/>
    <col min="6409" max="6650" width="9.140625" style="1"/>
    <col min="6651" max="6651" width="1.85546875" style="1" customWidth="1"/>
    <col min="6652" max="6652" width="14.5703125" style="1" customWidth="1"/>
    <col min="6653" max="6653" width="57.140625" style="1" customWidth="1"/>
    <col min="6654" max="6661" width="8.7109375" style="1" customWidth="1"/>
    <col min="6662" max="6664" width="9.42578125" style="1" customWidth="1"/>
    <col min="6665" max="6906" width="9.140625" style="1"/>
    <col min="6907" max="6907" width="1.85546875" style="1" customWidth="1"/>
    <col min="6908" max="6908" width="14.5703125" style="1" customWidth="1"/>
    <col min="6909" max="6909" width="57.140625" style="1" customWidth="1"/>
    <col min="6910" max="6917" width="8.7109375" style="1" customWidth="1"/>
    <col min="6918" max="6920" width="9.42578125" style="1" customWidth="1"/>
    <col min="6921" max="7162" width="9.140625" style="1"/>
    <col min="7163" max="7163" width="1.85546875" style="1" customWidth="1"/>
    <col min="7164" max="7164" width="14.5703125" style="1" customWidth="1"/>
    <col min="7165" max="7165" width="57.140625" style="1" customWidth="1"/>
    <col min="7166" max="7173" width="8.7109375" style="1" customWidth="1"/>
    <col min="7174" max="7176" width="9.42578125" style="1" customWidth="1"/>
    <col min="7177" max="7418" width="9.140625" style="1"/>
    <col min="7419" max="7419" width="1.85546875" style="1" customWidth="1"/>
    <col min="7420" max="7420" width="14.5703125" style="1" customWidth="1"/>
    <col min="7421" max="7421" width="57.140625" style="1" customWidth="1"/>
    <col min="7422" max="7429" width="8.7109375" style="1" customWidth="1"/>
    <col min="7430" max="7432" width="9.42578125" style="1" customWidth="1"/>
    <col min="7433" max="7674" width="9.140625" style="1"/>
    <col min="7675" max="7675" width="1.85546875" style="1" customWidth="1"/>
    <col min="7676" max="7676" width="14.5703125" style="1" customWidth="1"/>
    <col min="7677" max="7677" width="57.140625" style="1" customWidth="1"/>
    <col min="7678" max="7685" width="8.7109375" style="1" customWidth="1"/>
    <col min="7686" max="7688" width="9.42578125" style="1" customWidth="1"/>
    <col min="7689" max="7930" width="9.140625" style="1"/>
    <col min="7931" max="7931" width="1.85546875" style="1" customWidth="1"/>
    <col min="7932" max="7932" width="14.5703125" style="1" customWidth="1"/>
    <col min="7933" max="7933" width="57.140625" style="1" customWidth="1"/>
    <col min="7934" max="7941" width="8.7109375" style="1" customWidth="1"/>
    <col min="7942" max="7944" width="9.42578125" style="1" customWidth="1"/>
    <col min="7945" max="8186" width="9.140625" style="1"/>
    <col min="8187" max="8187" width="1.85546875" style="1" customWidth="1"/>
    <col min="8188" max="8188" width="14.5703125" style="1" customWidth="1"/>
    <col min="8189" max="8189" width="57.140625" style="1" customWidth="1"/>
    <col min="8190" max="8197" width="8.7109375" style="1" customWidth="1"/>
    <col min="8198" max="8200" width="9.42578125" style="1" customWidth="1"/>
    <col min="8201" max="8442" width="9.140625" style="1"/>
    <col min="8443" max="8443" width="1.85546875" style="1" customWidth="1"/>
    <col min="8444" max="8444" width="14.5703125" style="1" customWidth="1"/>
    <col min="8445" max="8445" width="57.140625" style="1" customWidth="1"/>
    <col min="8446" max="8453" width="8.7109375" style="1" customWidth="1"/>
    <col min="8454" max="8456" width="9.42578125" style="1" customWidth="1"/>
    <col min="8457" max="8698" width="9.140625" style="1"/>
    <col min="8699" max="8699" width="1.85546875" style="1" customWidth="1"/>
    <col min="8700" max="8700" width="14.5703125" style="1" customWidth="1"/>
    <col min="8701" max="8701" width="57.140625" style="1" customWidth="1"/>
    <col min="8702" max="8709" width="8.7109375" style="1" customWidth="1"/>
    <col min="8710" max="8712" width="9.42578125" style="1" customWidth="1"/>
    <col min="8713" max="8954" width="9.140625" style="1"/>
    <col min="8955" max="8955" width="1.85546875" style="1" customWidth="1"/>
    <col min="8956" max="8956" width="14.5703125" style="1" customWidth="1"/>
    <col min="8957" max="8957" width="57.140625" style="1" customWidth="1"/>
    <col min="8958" max="8965" width="8.7109375" style="1" customWidth="1"/>
    <col min="8966" max="8968" width="9.42578125" style="1" customWidth="1"/>
    <col min="8969" max="9210" width="9.140625" style="1"/>
    <col min="9211" max="9211" width="1.85546875" style="1" customWidth="1"/>
    <col min="9212" max="9212" width="14.5703125" style="1" customWidth="1"/>
    <col min="9213" max="9213" width="57.140625" style="1" customWidth="1"/>
    <col min="9214" max="9221" width="8.7109375" style="1" customWidth="1"/>
    <col min="9222" max="9224" width="9.42578125" style="1" customWidth="1"/>
    <col min="9225" max="9466" width="9.140625" style="1"/>
    <col min="9467" max="9467" width="1.85546875" style="1" customWidth="1"/>
    <col min="9468" max="9468" width="14.5703125" style="1" customWidth="1"/>
    <col min="9469" max="9469" width="57.140625" style="1" customWidth="1"/>
    <col min="9470" max="9477" width="8.7109375" style="1" customWidth="1"/>
    <col min="9478" max="9480" width="9.42578125" style="1" customWidth="1"/>
    <col min="9481" max="9722" width="9.140625" style="1"/>
    <col min="9723" max="9723" width="1.85546875" style="1" customWidth="1"/>
    <col min="9724" max="9724" width="14.5703125" style="1" customWidth="1"/>
    <col min="9725" max="9725" width="57.140625" style="1" customWidth="1"/>
    <col min="9726" max="9733" width="8.7109375" style="1" customWidth="1"/>
    <col min="9734" max="9736" width="9.42578125" style="1" customWidth="1"/>
    <col min="9737" max="9978" width="9.140625" style="1"/>
    <col min="9979" max="9979" width="1.85546875" style="1" customWidth="1"/>
    <col min="9980" max="9980" width="14.5703125" style="1" customWidth="1"/>
    <col min="9981" max="9981" width="57.140625" style="1" customWidth="1"/>
    <col min="9982" max="9989" width="8.7109375" style="1" customWidth="1"/>
    <col min="9990" max="9992" width="9.42578125" style="1" customWidth="1"/>
    <col min="9993" max="10234" width="9.140625" style="1"/>
    <col min="10235" max="10235" width="1.85546875" style="1" customWidth="1"/>
    <col min="10236" max="10236" width="14.5703125" style="1" customWidth="1"/>
    <col min="10237" max="10237" width="57.140625" style="1" customWidth="1"/>
    <col min="10238" max="10245" width="8.7109375" style="1" customWidth="1"/>
    <col min="10246" max="10248" width="9.42578125" style="1" customWidth="1"/>
    <col min="10249" max="10490" width="9.140625" style="1"/>
    <col min="10491" max="10491" width="1.85546875" style="1" customWidth="1"/>
    <col min="10492" max="10492" width="14.5703125" style="1" customWidth="1"/>
    <col min="10493" max="10493" width="57.140625" style="1" customWidth="1"/>
    <col min="10494" max="10501" width="8.7109375" style="1" customWidth="1"/>
    <col min="10502" max="10504" width="9.42578125" style="1" customWidth="1"/>
    <col min="10505" max="10746" width="9.140625" style="1"/>
    <col min="10747" max="10747" width="1.85546875" style="1" customWidth="1"/>
    <col min="10748" max="10748" width="14.5703125" style="1" customWidth="1"/>
    <col min="10749" max="10749" width="57.140625" style="1" customWidth="1"/>
    <col min="10750" max="10757" width="8.7109375" style="1" customWidth="1"/>
    <col min="10758" max="10760" width="9.42578125" style="1" customWidth="1"/>
    <col min="10761" max="11002" width="9.140625" style="1"/>
    <col min="11003" max="11003" width="1.85546875" style="1" customWidth="1"/>
    <col min="11004" max="11004" width="14.5703125" style="1" customWidth="1"/>
    <col min="11005" max="11005" width="57.140625" style="1" customWidth="1"/>
    <col min="11006" max="11013" width="8.7109375" style="1" customWidth="1"/>
    <col min="11014" max="11016" width="9.42578125" style="1" customWidth="1"/>
    <col min="11017" max="11258" width="9.140625" style="1"/>
    <col min="11259" max="11259" width="1.85546875" style="1" customWidth="1"/>
    <col min="11260" max="11260" width="14.5703125" style="1" customWidth="1"/>
    <col min="11261" max="11261" width="57.140625" style="1" customWidth="1"/>
    <col min="11262" max="11269" width="8.7109375" style="1" customWidth="1"/>
    <col min="11270" max="11272" width="9.42578125" style="1" customWidth="1"/>
    <col min="11273" max="11514" width="9.140625" style="1"/>
    <col min="11515" max="11515" width="1.85546875" style="1" customWidth="1"/>
    <col min="11516" max="11516" width="14.5703125" style="1" customWidth="1"/>
    <col min="11517" max="11517" width="57.140625" style="1" customWidth="1"/>
    <col min="11518" max="11525" width="8.7109375" style="1" customWidth="1"/>
    <col min="11526" max="11528" width="9.42578125" style="1" customWidth="1"/>
    <col min="11529" max="11770" width="9.140625" style="1"/>
    <col min="11771" max="11771" width="1.85546875" style="1" customWidth="1"/>
    <col min="11772" max="11772" width="14.5703125" style="1" customWidth="1"/>
    <col min="11773" max="11773" width="57.140625" style="1" customWidth="1"/>
    <col min="11774" max="11781" width="8.7109375" style="1" customWidth="1"/>
    <col min="11782" max="11784" width="9.42578125" style="1" customWidth="1"/>
    <col min="11785" max="12026" width="9.140625" style="1"/>
    <col min="12027" max="12027" width="1.85546875" style="1" customWidth="1"/>
    <col min="12028" max="12028" width="14.5703125" style="1" customWidth="1"/>
    <col min="12029" max="12029" width="57.140625" style="1" customWidth="1"/>
    <col min="12030" max="12037" width="8.7109375" style="1" customWidth="1"/>
    <col min="12038" max="12040" width="9.42578125" style="1" customWidth="1"/>
    <col min="12041" max="12282" width="9.140625" style="1"/>
    <col min="12283" max="12283" width="1.85546875" style="1" customWidth="1"/>
    <col min="12284" max="12284" width="14.5703125" style="1" customWidth="1"/>
    <col min="12285" max="12285" width="57.140625" style="1" customWidth="1"/>
    <col min="12286" max="12293" width="8.7109375" style="1" customWidth="1"/>
    <col min="12294" max="12296" width="9.42578125" style="1" customWidth="1"/>
    <col min="12297" max="12538" width="9.140625" style="1"/>
    <col min="12539" max="12539" width="1.85546875" style="1" customWidth="1"/>
    <col min="12540" max="12540" width="14.5703125" style="1" customWidth="1"/>
    <col min="12541" max="12541" width="57.140625" style="1" customWidth="1"/>
    <col min="12542" max="12549" width="8.7109375" style="1" customWidth="1"/>
    <col min="12550" max="12552" width="9.42578125" style="1" customWidth="1"/>
    <col min="12553" max="12794" width="9.140625" style="1"/>
    <col min="12795" max="12795" width="1.85546875" style="1" customWidth="1"/>
    <col min="12796" max="12796" width="14.5703125" style="1" customWidth="1"/>
    <col min="12797" max="12797" width="57.140625" style="1" customWidth="1"/>
    <col min="12798" max="12805" width="8.7109375" style="1" customWidth="1"/>
    <col min="12806" max="12808" width="9.42578125" style="1" customWidth="1"/>
    <col min="12809" max="13050" width="9.140625" style="1"/>
    <col min="13051" max="13051" width="1.85546875" style="1" customWidth="1"/>
    <col min="13052" max="13052" width="14.5703125" style="1" customWidth="1"/>
    <col min="13053" max="13053" width="57.140625" style="1" customWidth="1"/>
    <col min="13054" max="13061" width="8.7109375" style="1" customWidth="1"/>
    <col min="13062" max="13064" width="9.42578125" style="1" customWidth="1"/>
    <col min="13065" max="13306" width="9.140625" style="1"/>
    <col min="13307" max="13307" width="1.85546875" style="1" customWidth="1"/>
    <col min="13308" max="13308" width="14.5703125" style="1" customWidth="1"/>
    <col min="13309" max="13309" width="57.140625" style="1" customWidth="1"/>
    <col min="13310" max="13317" width="8.7109375" style="1" customWidth="1"/>
    <col min="13318" max="13320" width="9.42578125" style="1" customWidth="1"/>
    <col min="13321" max="13562" width="9.140625" style="1"/>
    <col min="13563" max="13563" width="1.85546875" style="1" customWidth="1"/>
    <col min="13564" max="13564" width="14.5703125" style="1" customWidth="1"/>
    <col min="13565" max="13565" width="57.140625" style="1" customWidth="1"/>
    <col min="13566" max="13573" width="8.7109375" style="1" customWidth="1"/>
    <col min="13574" max="13576" width="9.42578125" style="1" customWidth="1"/>
    <col min="13577" max="13818" width="9.140625" style="1"/>
    <col min="13819" max="13819" width="1.85546875" style="1" customWidth="1"/>
    <col min="13820" max="13820" width="14.5703125" style="1" customWidth="1"/>
    <col min="13821" max="13821" width="57.140625" style="1" customWidth="1"/>
    <col min="13822" max="13829" width="8.7109375" style="1" customWidth="1"/>
    <col min="13830" max="13832" width="9.42578125" style="1" customWidth="1"/>
    <col min="13833" max="14074" width="9.140625" style="1"/>
    <col min="14075" max="14075" width="1.85546875" style="1" customWidth="1"/>
    <col min="14076" max="14076" width="14.5703125" style="1" customWidth="1"/>
    <col min="14077" max="14077" width="57.140625" style="1" customWidth="1"/>
    <col min="14078" max="14085" width="8.7109375" style="1" customWidth="1"/>
    <col min="14086" max="14088" width="9.42578125" style="1" customWidth="1"/>
    <col min="14089" max="14330" width="9.140625" style="1"/>
    <col min="14331" max="14331" width="1.85546875" style="1" customWidth="1"/>
    <col min="14332" max="14332" width="14.5703125" style="1" customWidth="1"/>
    <col min="14333" max="14333" width="57.140625" style="1" customWidth="1"/>
    <col min="14334" max="14341" width="8.7109375" style="1" customWidth="1"/>
    <col min="14342" max="14344" width="9.42578125" style="1" customWidth="1"/>
    <col min="14345" max="14586" width="9.140625" style="1"/>
    <col min="14587" max="14587" width="1.85546875" style="1" customWidth="1"/>
    <col min="14588" max="14588" width="14.5703125" style="1" customWidth="1"/>
    <col min="14589" max="14589" width="57.140625" style="1" customWidth="1"/>
    <col min="14590" max="14597" width="8.7109375" style="1" customWidth="1"/>
    <col min="14598" max="14600" width="9.42578125" style="1" customWidth="1"/>
    <col min="14601" max="14842" width="9.140625" style="1"/>
    <col min="14843" max="14843" width="1.85546875" style="1" customWidth="1"/>
    <col min="14844" max="14844" width="14.5703125" style="1" customWidth="1"/>
    <col min="14845" max="14845" width="57.140625" style="1" customWidth="1"/>
    <col min="14846" max="14853" width="8.7109375" style="1" customWidth="1"/>
    <col min="14854" max="14856" width="9.42578125" style="1" customWidth="1"/>
    <col min="14857" max="15098" width="9.140625" style="1"/>
    <col min="15099" max="15099" width="1.85546875" style="1" customWidth="1"/>
    <col min="15100" max="15100" width="14.5703125" style="1" customWidth="1"/>
    <col min="15101" max="15101" width="57.140625" style="1" customWidth="1"/>
    <col min="15102" max="15109" width="8.7109375" style="1" customWidth="1"/>
    <col min="15110" max="15112" width="9.42578125" style="1" customWidth="1"/>
    <col min="15113" max="15354" width="9.140625" style="1"/>
    <col min="15355" max="15355" width="1.85546875" style="1" customWidth="1"/>
    <col min="15356" max="15356" width="14.5703125" style="1" customWidth="1"/>
    <col min="15357" max="15357" width="57.140625" style="1" customWidth="1"/>
    <col min="15358" max="15365" width="8.7109375" style="1" customWidth="1"/>
    <col min="15366" max="15368" width="9.42578125" style="1" customWidth="1"/>
    <col min="15369" max="15610" width="9.140625" style="1"/>
    <col min="15611" max="15611" width="1.85546875" style="1" customWidth="1"/>
    <col min="15612" max="15612" width="14.5703125" style="1" customWidth="1"/>
    <col min="15613" max="15613" width="57.140625" style="1" customWidth="1"/>
    <col min="15614" max="15621" width="8.7109375" style="1" customWidth="1"/>
    <col min="15622" max="15624" width="9.42578125" style="1" customWidth="1"/>
    <col min="15625" max="15866" width="9.140625" style="1"/>
    <col min="15867" max="15867" width="1.85546875" style="1" customWidth="1"/>
    <col min="15868" max="15868" width="14.5703125" style="1" customWidth="1"/>
    <col min="15869" max="15869" width="57.140625" style="1" customWidth="1"/>
    <col min="15870" max="15877" width="8.7109375" style="1" customWidth="1"/>
    <col min="15878" max="15880" width="9.42578125" style="1" customWidth="1"/>
    <col min="15881" max="16122" width="9.140625" style="1"/>
    <col min="16123" max="16123" width="1.85546875" style="1" customWidth="1"/>
    <col min="16124" max="16124" width="14.5703125" style="1" customWidth="1"/>
    <col min="16125" max="16125" width="57.140625" style="1" customWidth="1"/>
    <col min="16126" max="16133" width="8.7109375" style="1" customWidth="1"/>
    <col min="16134" max="16136" width="9.42578125" style="1" customWidth="1"/>
    <col min="16137" max="16384" width="9.140625" style="1"/>
  </cols>
  <sheetData>
    <row r="1" spans="1:14" ht="27" customHeight="1" x14ac:dyDescent="0.2">
      <c r="B1" s="50" t="s">
        <v>59</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77</v>
      </c>
      <c r="E7" s="32">
        <v>8</v>
      </c>
      <c r="F7" s="32">
        <v>1</v>
      </c>
      <c r="G7" s="32">
        <v>0</v>
      </c>
      <c r="H7" s="32">
        <v>0</v>
      </c>
      <c r="I7" s="32">
        <v>0</v>
      </c>
      <c r="J7" s="32">
        <v>0</v>
      </c>
      <c r="K7" s="32">
        <v>0</v>
      </c>
      <c r="L7" s="32">
        <v>86</v>
      </c>
      <c r="M7" s="32">
        <v>6</v>
      </c>
      <c r="N7" s="15">
        <v>0.1</v>
      </c>
    </row>
    <row r="8" spans="1:14" x14ac:dyDescent="0.2">
      <c r="B8" s="53"/>
      <c r="C8" s="16" t="s">
        <v>14</v>
      </c>
      <c r="D8" s="33">
        <v>2936</v>
      </c>
      <c r="E8" s="34">
        <v>1476</v>
      </c>
      <c r="F8" s="34">
        <v>98</v>
      </c>
      <c r="G8" s="34">
        <v>0</v>
      </c>
      <c r="H8" s="34">
        <v>0</v>
      </c>
      <c r="I8" s="34">
        <v>0</v>
      </c>
      <c r="J8" s="34">
        <v>0</v>
      </c>
      <c r="K8" s="34">
        <v>0</v>
      </c>
      <c r="L8" s="34">
        <v>4510</v>
      </c>
      <c r="M8" s="34">
        <v>530</v>
      </c>
      <c r="N8" s="17">
        <v>0.1</v>
      </c>
    </row>
    <row r="9" spans="1:14" x14ac:dyDescent="0.2">
      <c r="B9" s="53"/>
      <c r="C9" s="16" t="s">
        <v>15</v>
      </c>
      <c r="D9" s="33">
        <v>1309</v>
      </c>
      <c r="E9" s="34">
        <v>833</v>
      </c>
      <c r="F9" s="34">
        <v>270</v>
      </c>
      <c r="G9" s="34">
        <v>6</v>
      </c>
      <c r="H9" s="34">
        <v>0</v>
      </c>
      <c r="I9" s="34">
        <v>0</v>
      </c>
      <c r="J9" s="34">
        <v>0</v>
      </c>
      <c r="K9" s="34">
        <v>0</v>
      </c>
      <c r="L9" s="34">
        <v>2418</v>
      </c>
      <c r="M9" s="34">
        <v>955</v>
      </c>
      <c r="N9" s="17">
        <v>0.4</v>
      </c>
    </row>
    <row r="10" spans="1:14" x14ac:dyDescent="0.2">
      <c r="B10" s="53"/>
      <c r="C10" s="16" t="s">
        <v>16</v>
      </c>
      <c r="D10" s="33">
        <v>132</v>
      </c>
      <c r="E10" s="34">
        <v>1695</v>
      </c>
      <c r="F10" s="34">
        <v>407</v>
      </c>
      <c r="G10" s="34">
        <v>0</v>
      </c>
      <c r="H10" s="34">
        <v>0</v>
      </c>
      <c r="I10" s="34">
        <v>0</v>
      </c>
      <c r="J10" s="34">
        <v>0</v>
      </c>
      <c r="K10" s="34">
        <v>0</v>
      </c>
      <c r="L10" s="34">
        <v>2234</v>
      </c>
      <c r="M10" s="34">
        <v>1471</v>
      </c>
      <c r="N10" s="17">
        <v>0.7</v>
      </c>
    </row>
    <row r="11" spans="1:14" x14ac:dyDescent="0.2">
      <c r="B11" s="53"/>
      <c r="C11" s="16" t="s">
        <v>17</v>
      </c>
      <c r="D11" s="33">
        <v>184</v>
      </c>
      <c r="E11" s="34">
        <v>2125</v>
      </c>
      <c r="F11" s="34">
        <v>539</v>
      </c>
      <c r="G11" s="34">
        <v>1</v>
      </c>
      <c r="H11" s="34">
        <v>0</v>
      </c>
      <c r="I11" s="34">
        <v>0</v>
      </c>
      <c r="J11" s="34">
        <v>0</v>
      </c>
      <c r="K11" s="34">
        <v>0</v>
      </c>
      <c r="L11" s="34">
        <v>2849</v>
      </c>
      <c r="M11" s="34">
        <v>2201</v>
      </c>
      <c r="N11" s="17">
        <v>0.8</v>
      </c>
    </row>
    <row r="12" spans="1:14" x14ac:dyDescent="0.2">
      <c r="B12" s="53"/>
      <c r="C12" s="16" t="s">
        <v>18</v>
      </c>
      <c r="D12" s="33">
        <v>1479</v>
      </c>
      <c r="E12" s="34">
        <v>3236</v>
      </c>
      <c r="F12" s="34">
        <v>1110</v>
      </c>
      <c r="G12" s="34">
        <v>68</v>
      </c>
      <c r="H12" s="34">
        <v>0</v>
      </c>
      <c r="I12" s="34">
        <v>0</v>
      </c>
      <c r="J12" s="34">
        <v>0</v>
      </c>
      <c r="K12" s="34">
        <v>0</v>
      </c>
      <c r="L12" s="34">
        <v>5893</v>
      </c>
      <c r="M12" s="34">
        <v>4638</v>
      </c>
      <c r="N12" s="17">
        <v>0.8</v>
      </c>
    </row>
    <row r="13" spans="1:14" ht="13.5" thickBot="1" x14ac:dyDescent="0.25">
      <c r="B13" s="49"/>
      <c r="C13" s="18" t="s">
        <v>19</v>
      </c>
      <c r="D13" s="35">
        <v>1756</v>
      </c>
      <c r="E13" s="36">
        <v>1887</v>
      </c>
      <c r="F13" s="36">
        <v>800</v>
      </c>
      <c r="G13" s="36">
        <v>11</v>
      </c>
      <c r="H13" s="36">
        <v>0</v>
      </c>
      <c r="I13" s="36">
        <v>0</v>
      </c>
      <c r="J13" s="36">
        <v>0</v>
      </c>
      <c r="K13" s="36">
        <v>0</v>
      </c>
      <c r="L13" s="36">
        <v>4454</v>
      </c>
      <c r="M13" s="36">
        <v>2853</v>
      </c>
      <c r="N13" s="19">
        <v>0.6</v>
      </c>
    </row>
    <row r="14" spans="1:14" x14ac:dyDescent="0.2">
      <c r="B14" s="48" t="s">
        <v>20</v>
      </c>
      <c r="C14" s="14" t="s">
        <v>21</v>
      </c>
      <c r="D14" s="31">
        <v>1</v>
      </c>
      <c r="E14" s="32">
        <v>1</v>
      </c>
      <c r="F14" s="32">
        <v>0</v>
      </c>
      <c r="G14" s="32">
        <v>0</v>
      </c>
      <c r="H14" s="32">
        <v>0</v>
      </c>
      <c r="I14" s="32">
        <v>0</v>
      </c>
      <c r="J14" s="32">
        <v>0</v>
      </c>
      <c r="K14" s="32">
        <v>0</v>
      </c>
      <c r="L14" s="32">
        <v>2</v>
      </c>
      <c r="M14" s="32" t="s">
        <v>75</v>
      </c>
      <c r="N14" s="15" t="s">
        <v>75</v>
      </c>
    </row>
    <row r="15" spans="1:14" x14ac:dyDescent="0.2">
      <c r="B15" s="53"/>
      <c r="C15" s="16" t="s">
        <v>22</v>
      </c>
      <c r="D15" s="33">
        <v>31</v>
      </c>
      <c r="E15" s="34">
        <v>27</v>
      </c>
      <c r="F15" s="34">
        <v>5</v>
      </c>
      <c r="G15" s="34">
        <v>1</v>
      </c>
      <c r="H15" s="34">
        <v>0</v>
      </c>
      <c r="I15" s="34">
        <v>0</v>
      </c>
      <c r="J15" s="34">
        <v>0</v>
      </c>
      <c r="K15" s="34">
        <v>0</v>
      </c>
      <c r="L15" s="34">
        <v>64</v>
      </c>
      <c r="M15" s="34">
        <v>31</v>
      </c>
      <c r="N15" s="17">
        <v>0.5</v>
      </c>
    </row>
    <row r="16" spans="1:14" x14ac:dyDescent="0.2">
      <c r="B16" s="53"/>
      <c r="C16" s="16" t="s">
        <v>23</v>
      </c>
      <c r="D16" s="33">
        <v>2</v>
      </c>
      <c r="E16" s="34">
        <v>0</v>
      </c>
      <c r="F16" s="34">
        <v>2</v>
      </c>
      <c r="G16" s="34">
        <v>0</v>
      </c>
      <c r="H16" s="34">
        <v>1</v>
      </c>
      <c r="I16" s="34">
        <v>0</v>
      </c>
      <c r="J16" s="34">
        <v>0</v>
      </c>
      <c r="K16" s="34">
        <v>0</v>
      </c>
      <c r="L16" s="34">
        <v>5</v>
      </c>
      <c r="M16" s="34">
        <v>18</v>
      </c>
      <c r="N16" s="17">
        <v>3.6</v>
      </c>
    </row>
    <row r="17" spans="2:14" x14ac:dyDescent="0.2">
      <c r="B17" s="53"/>
      <c r="C17" s="16" t="s">
        <v>24</v>
      </c>
      <c r="D17" s="33">
        <v>0</v>
      </c>
      <c r="E17" s="34">
        <v>0</v>
      </c>
      <c r="F17" s="34">
        <v>0</v>
      </c>
      <c r="G17" s="34">
        <v>0</v>
      </c>
      <c r="H17" s="34">
        <v>0</v>
      </c>
      <c r="I17" s="34">
        <v>0</v>
      </c>
      <c r="J17" s="34">
        <v>0</v>
      </c>
      <c r="K17" s="34">
        <v>0</v>
      </c>
      <c r="L17" s="34">
        <v>0</v>
      </c>
      <c r="M17" s="34">
        <v>0</v>
      </c>
      <c r="N17" s="17">
        <v>0</v>
      </c>
    </row>
    <row r="18" spans="2:14" x14ac:dyDescent="0.2">
      <c r="B18" s="53"/>
      <c r="C18" s="16" t="s">
        <v>25</v>
      </c>
      <c r="D18" s="33">
        <v>10</v>
      </c>
      <c r="E18" s="34">
        <v>2</v>
      </c>
      <c r="F18" s="34">
        <v>1</v>
      </c>
      <c r="G18" s="34">
        <v>0</v>
      </c>
      <c r="H18" s="34">
        <v>0</v>
      </c>
      <c r="I18" s="34">
        <v>0</v>
      </c>
      <c r="J18" s="34">
        <v>0</v>
      </c>
      <c r="K18" s="34">
        <v>0</v>
      </c>
      <c r="L18" s="34">
        <v>13</v>
      </c>
      <c r="M18" s="34">
        <v>2</v>
      </c>
      <c r="N18" s="17">
        <v>0.2</v>
      </c>
    </row>
    <row r="19" spans="2:14" x14ac:dyDescent="0.2">
      <c r="B19" s="53"/>
      <c r="C19" s="16" t="s">
        <v>26</v>
      </c>
      <c r="D19" s="33">
        <v>11</v>
      </c>
      <c r="E19" s="34">
        <v>5</v>
      </c>
      <c r="F19" s="34">
        <v>7</v>
      </c>
      <c r="G19" s="34">
        <v>0</v>
      </c>
      <c r="H19" s="34">
        <v>1</v>
      </c>
      <c r="I19" s="34">
        <v>0</v>
      </c>
      <c r="J19" s="34">
        <v>0</v>
      </c>
      <c r="K19" s="34">
        <v>0</v>
      </c>
      <c r="L19" s="34">
        <v>24</v>
      </c>
      <c r="M19" s="34">
        <v>28</v>
      </c>
      <c r="N19" s="17">
        <v>1.2</v>
      </c>
    </row>
    <row r="20" spans="2:14" ht="13.5" thickBot="1" x14ac:dyDescent="0.25">
      <c r="B20" s="49"/>
      <c r="C20" s="18" t="s">
        <v>27</v>
      </c>
      <c r="D20" s="35">
        <v>13</v>
      </c>
      <c r="E20" s="36">
        <v>16</v>
      </c>
      <c r="F20" s="36">
        <v>23</v>
      </c>
      <c r="G20" s="36">
        <v>1</v>
      </c>
      <c r="H20" s="36">
        <v>0</v>
      </c>
      <c r="I20" s="36">
        <v>0</v>
      </c>
      <c r="J20" s="36">
        <v>0</v>
      </c>
      <c r="K20" s="36">
        <v>0</v>
      </c>
      <c r="L20" s="36">
        <v>53</v>
      </c>
      <c r="M20" s="36">
        <v>75</v>
      </c>
      <c r="N20" s="19">
        <v>1.4</v>
      </c>
    </row>
    <row r="21" spans="2:14" x14ac:dyDescent="0.2">
      <c r="B21" s="48" t="s">
        <v>28</v>
      </c>
      <c r="C21" s="14" t="s">
        <v>29</v>
      </c>
      <c r="D21" s="31">
        <v>181</v>
      </c>
      <c r="E21" s="32">
        <v>289</v>
      </c>
      <c r="F21" s="32">
        <v>29</v>
      </c>
      <c r="G21" s="32">
        <v>1</v>
      </c>
      <c r="H21" s="32">
        <v>0</v>
      </c>
      <c r="I21" s="32">
        <v>0</v>
      </c>
      <c r="J21" s="32">
        <v>0</v>
      </c>
      <c r="K21" s="32">
        <v>0</v>
      </c>
      <c r="L21" s="32">
        <v>500</v>
      </c>
      <c r="M21" s="32">
        <v>153</v>
      </c>
      <c r="N21" s="15">
        <v>0.3</v>
      </c>
    </row>
    <row r="22" spans="2:14" ht="13.5" thickBot="1" x14ac:dyDescent="0.25">
      <c r="B22" s="49"/>
      <c r="C22" s="18" t="s">
        <v>30</v>
      </c>
      <c r="D22" s="35">
        <v>291</v>
      </c>
      <c r="E22" s="36">
        <v>178</v>
      </c>
      <c r="F22" s="36">
        <v>9</v>
      </c>
      <c r="G22" s="36">
        <v>0</v>
      </c>
      <c r="H22" s="36">
        <v>0</v>
      </c>
      <c r="I22" s="36">
        <v>0</v>
      </c>
      <c r="J22" s="36">
        <v>0</v>
      </c>
      <c r="K22" s="36">
        <v>0</v>
      </c>
      <c r="L22" s="36">
        <v>478</v>
      </c>
      <c r="M22" s="36">
        <v>63</v>
      </c>
      <c r="N22" s="19">
        <v>0.1</v>
      </c>
    </row>
    <row r="23" spans="2:14" ht="25.5" x14ac:dyDescent="0.2">
      <c r="B23" s="48" t="s">
        <v>31</v>
      </c>
      <c r="C23" s="14" t="s">
        <v>32</v>
      </c>
      <c r="D23" s="31">
        <v>9</v>
      </c>
      <c r="E23" s="32">
        <v>3</v>
      </c>
      <c r="F23" s="32">
        <v>7</v>
      </c>
      <c r="G23" s="32">
        <v>0</v>
      </c>
      <c r="H23" s="32">
        <v>0</v>
      </c>
      <c r="I23" s="32">
        <v>0</v>
      </c>
      <c r="J23" s="32">
        <v>0</v>
      </c>
      <c r="K23" s="32">
        <v>0</v>
      </c>
      <c r="L23" s="32">
        <v>19</v>
      </c>
      <c r="M23" s="32">
        <v>12</v>
      </c>
      <c r="N23" s="15">
        <v>0.6</v>
      </c>
    </row>
    <row r="24" spans="2:14" x14ac:dyDescent="0.2">
      <c r="B24" s="53"/>
      <c r="C24" s="16" t="s">
        <v>33</v>
      </c>
      <c r="D24" s="33">
        <v>222</v>
      </c>
      <c r="E24" s="34">
        <v>348</v>
      </c>
      <c r="F24" s="34">
        <v>21</v>
      </c>
      <c r="G24" s="34">
        <v>0</v>
      </c>
      <c r="H24" s="34">
        <v>0</v>
      </c>
      <c r="I24" s="34">
        <v>0</v>
      </c>
      <c r="J24" s="34">
        <v>0</v>
      </c>
      <c r="K24" s="34">
        <v>0</v>
      </c>
      <c r="L24" s="34">
        <v>591</v>
      </c>
      <c r="M24" s="34">
        <v>150</v>
      </c>
      <c r="N24" s="17">
        <v>0.3</v>
      </c>
    </row>
    <row r="25" spans="2:14" x14ac:dyDescent="0.2">
      <c r="B25" s="53"/>
      <c r="C25" s="16" t="s">
        <v>34</v>
      </c>
      <c r="D25" s="33">
        <v>24</v>
      </c>
      <c r="E25" s="34">
        <v>13</v>
      </c>
      <c r="F25" s="34">
        <v>2</v>
      </c>
      <c r="G25" s="34">
        <v>0</v>
      </c>
      <c r="H25" s="34">
        <v>0</v>
      </c>
      <c r="I25" s="34">
        <v>0</v>
      </c>
      <c r="J25" s="34">
        <v>0</v>
      </c>
      <c r="K25" s="34">
        <v>0</v>
      </c>
      <c r="L25" s="34">
        <v>39</v>
      </c>
      <c r="M25" s="34">
        <v>8</v>
      </c>
      <c r="N25" s="17">
        <v>0.2</v>
      </c>
    </row>
    <row r="26" spans="2:14" x14ac:dyDescent="0.2">
      <c r="B26" s="53"/>
      <c r="C26" s="16" t="s">
        <v>35</v>
      </c>
      <c r="D26" s="33">
        <v>0</v>
      </c>
      <c r="E26" s="34">
        <v>0</v>
      </c>
      <c r="F26" s="34">
        <v>0</v>
      </c>
      <c r="G26" s="34">
        <v>0</v>
      </c>
      <c r="H26" s="34">
        <v>0</v>
      </c>
      <c r="I26" s="34">
        <v>0</v>
      </c>
      <c r="J26" s="34">
        <v>0</v>
      </c>
      <c r="K26" s="34">
        <v>0</v>
      </c>
      <c r="L26" s="34">
        <v>0</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7</v>
      </c>
      <c r="E28" s="34">
        <v>8</v>
      </c>
      <c r="F28" s="34">
        <v>27</v>
      </c>
      <c r="G28" s="34">
        <v>29</v>
      </c>
      <c r="H28" s="34">
        <v>1</v>
      </c>
      <c r="I28" s="34">
        <v>0</v>
      </c>
      <c r="J28" s="34">
        <v>0</v>
      </c>
      <c r="K28" s="34">
        <v>0</v>
      </c>
      <c r="L28" s="34">
        <v>72</v>
      </c>
      <c r="M28" s="34">
        <v>323</v>
      </c>
      <c r="N28" s="17">
        <v>4.5</v>
      </c>
    </row>
    <row r="29" spans="2:14" x14ac:dyDescent="0.2">
      <c r="B29" s="53"/>
      <c r="C29" s="16" t="s">
        <v>38</v>
      </c>
      <c r="D29" s="33">
        <v>1</v>
      </c>
      <c r="E29" s="34">
        <v>1</v>
      </c>
      <c r="F29" s="34">
        <v>0</v>
      </c>
      <c r="G29" s="34">
        <v>0</v>
      </c>
      <c r="H29" s="34">
        <v>0</v>
      </c>
      <c r="I29" s="34">
        <v>0</v>
      </c>
      <c r="J29" s="34">
        <v>0</v>
      </c>
      <c r="K29" s="34">
        <v>0</v>
      </c>
      <c r="L29" s="34">
        <v>2</v>
      </c>
      <c r="M29" s="34" t="s">
        <v>75</v>
      </c>
      <c r="N29" s="17" t="s">
        <v>75</v>
      </c>
    </row>
    <row r="30" spans="2:14" ht="13.5" thickBot="1" x14ac:dyDescent="0.25">
      <c r="B30" s="49"/>
      <c r="C30" s="18" t="s">
        <v>39</v>
      </c>
      <c r="D30" s="35">
        <v>5</v>
      </c>
      <c r="E30" s="36">
        <v>1</v>
      </c>
      <c r="F30" s="36">
        <v>0</v>
      </c>
      <c r="G30" s="36">
        <v>0</v>
      </c>
      <c r="H30" s="36">
        <v>0</v>
      </c>
      <c r="I30" s="36">
        <v>0</v>
      </c>
      <c r="J30" s="36">
        <v>0</v>
      </c>
      <c r="K30" s="36">
        <v>0</v>
      </c>
      <c r="L30" s="36">
        <v>6</v>
      </c>
      <c r="M30" s="36">
        <v>0</v>
      </c>
      <c r="N30" s="19">
        <v>0</v>
      </c>
    </row>
    <row r="31" spans="2:14" ht="27" customHeight="1" x14ac:dyDescent="0.2">
      <c r="B31" s="48" t="s">
        <v>40</v>
      </c>
      <c r="C31" s="14" t="s">
        <v>41</v>
      </c>
      <c r="D31" s="31">
        <v>513</v>
      </c>
      <c r="E31" s="32">
        <v>73</v>
      </c>
      <c r="F31" s="32">
        <v>22</v>
      </c>
      <c r="G31" s="32">
        <v>4</v>
      </c>
      <c r="H31" s="32">
        <v>0</v>
      </c>
      <c r="I31" s="32">
        <v>1</v>
      </c>
      <c r="J31" s="32">
        <v>0</v>
      </c>
      <c r="K31" s="32">
        <v>0</v>
      </c>
      <c r="L31" s="32">
        <v>613</v>
      </c>
      <c r="M31" s="32">
        <v>138</v>
      </c>
      <c r="N31" s="15">
        <v>0.2</v>
      </c>
    </row>
    <row r="32" spans="2:14" ht="27" customHeight="1" x14ac:dyDescent="0.2">
      <c r="B32" s="53"/>
      <c r="C32" s="16" t="s">
        <v>42</v>
      </c>
      <c r="D32" s="33">
        <v>429</v>
      </c>
      <c r="E32" s="34">
        <v>348</v>
      </c>
      <c r="F32" s="34">
        <v>62</v>
      </c>
      <c r="G32" s="34">
        <v>10</v>
      </c>
      <c r="H32" s="34">
        <v>0</v>
      </c>
      <c r="I32" s="34">
        <v>0</v>
      </c>
      <c r="J32" s="34">
        <v>0</v>
      </c>
      <c r="K32" s="34">
        <v>0</v>
      </c>
      <c r="L32" s="34">
        <v>849</v>
      </c>
      <c r="M32" s="34">
        <v>306</v>
      </c>
      <c r="N32" s="17">
        <v>0.4</v>
      </c>
    </row>
    <row r="33" spans="2:14" ht="13.5" thickBot="1" x14ac:dyDescent="0.25">
      <c r="B33" s="49"/>
      <c r="C33" s="18" t="s">
        <v>43</v>
      </c>
      <c r="D33" s="35">
        <v>459</v>
      </c>
      <c r="E33" s="36">
        <v>200</v>
      </c>
      <c r="F33" s="36">
        <v>73</v>
      </c>
      <c r="G33" s="36">
        <v>0</v>
      </c>
      <c r="H33" s="36">
        <v>0</v>
      </c>
      <c r="I33" s="36">
        <v>0</v>
      </c>
      <c r="J33" s="36">
        <v>0</v>
      </c>
      <c r="K33" s="36">
        <v>0</v>
      </c>
      <c r="L33" s="36">
        <v>732</v>
      </c>
      <c r="M33" s="36">
        <v>214</v>
      </c>
      <c r="N33" s="19">
        <v>0.3</v>
      </c>
    </row>
    <row r="34" spans="2:14" ht="25.5" x14ac:dyDescent="0.2">
      <c r="B34" s="48" t="s">
        <v>44</v>
      </c>
      <c r="C34" s="14" t="s">
        <v>45</v>
      </c>
      <c r="D34" s="31">
        <v>580</v>
      </c>
      <c r="E34" s="32">
        <v>211</v>
      </c>
      <c r="F34" s="32">
        <v>38</v>
      </c>
      <c r="G34" s="32">
        <v>0</v>
      </c>
      <c r="H34" s="32">
        <v>0</v>
      </c>
      <c r="I34" s="32">
        <v>0</v>
      </c>
      <c r="J34" s="32">
        <v>0</v>
      </c>
      <c r="K34" s="32">
        <v>2</v>
      </c>
      <c r="L34" s="32">
        <v>831</v>
      </c>
      <c r="M34" s="32">
        <v>301</v>
      </c>
      <c r="N34" s="15">
        <v>0.4</v>
      </c>
    </row>
    <row r="35" spans="2:14" ht="26.25" thickBot="1" x14ac:dyDescent="0.25">
      <c r="B35" s="49"/>
      <c r="C35" s="18" t="s">
        <v>46</v>
      </c>
      <c r="D35" s="35">
        <v>1104</v>
      </c>
      <c r="E35" s="36">
        <v>457</v>
      </c>
      <c r="F35" s="36">
        <v>117</v>
      </c>
      <c r="G35" s="36">
        <v>4</v>
      </c>
      <c r="H35" s="36">
        <v>1</v>
      </c>
      <c r="I35" s="36">
        <v>0</v>
      </c>
      <c r="J35" s="36">
        <v>0</v>
      </c>
      <c r="K35" s="36">
        <v>1</v>
      </c>
      <c r="L35" s="36">
        <v>1684</v>
      </c>
      <c r="M35" s="36">
        <v>690</v>
      </c>
      <c r="N35" s="19">
        <v>0.4</v>
      </c>
    </row>
    <row r="36" spans="2:14" x14ac:dyDescent="0.2">
      <c r="B36" s="48" t="s">
        <v>47</v>
      </c>
      <c r="C36" s="14" t="s">
        <v>48</v>
      </c>
      <c r="D36" s="31">
        <v>112</v>
      </c>
      <c r="E36" s="32">
        <v>102</v>
      </c>
      <c r="F36" s="32">
        <v>13</v>
      </c>
      <c r="G36" s="32">
        <v>0</v>
      </c>
      <c r="H36" s="32">
        <v>0</v>
      </c>
      <c r="I36" s="32">
        <v>0</v>
      </c>
      <c r="J36" s="32">
        <v>0</v>
      </c>
      <c r="K36" s="32">
        <v>0</v>
      </c>
      <c r="L36" s="32">
        <v>227</v>
      </c>
      <c r="M36" s="32">
        <v>60</v>
      </c>
      <c r="N36" s="15">
        <v>0.3</v>
      </c>
    </row>
    <row r="37" spans="2:14" x14ac:dyDescent="0.2">
      <c r="B37" s="53"/>
      <c r="C37" s="16" t="s">
        <v>49</v>
      </c>
      <c r="D37" s="33">
        <v>336</v>
      </c>
      <c r="E37" s="34">
        <v>242</v>
      </c>
      <c r="F37" s="34">
        <v>20</v>
      </c>
      <c r="G37" s="34">
        <v>0</v>
      </c>
      <c r="H37" s="34">
        <v>0</v>
      </c>
      <c r="I37" s="34">
        <v>0</v>
      </c>
      <c r="J37" s="34">
        <v>0</v>
      </c>
      <c r="K37" s="34">
        <v>0</v>
      </c>
      <c r="L37" s="34">
        <v>598</v>
      </c>
      <c r="M37" s="34">
        <v>105</v>
      </c>
      <c r="N37" s="17">
        <v>0.2</v>
      </c>
    </row>
    <row r="38" spans="2:14" x14ac:dyDescent="0.2">
      <c r="B38" s="53"/>
      <c r="C38" s="16" t="s">
        <v>50</v>
      </c>
      <c r="D38" s="33">
        <v>31</v>
      </c>
      <c r="E38" s="34">
        <v>28</v>
      </c>
      <c r="F38" s="34">
        <v>15</v>
      </c>
      <c r="G38" s="34">
        <v>2</v>
      </c>
      <c r="H38" s="34">
        <v>0</v>
      </c>
      <c r="I38" s="34">
        <v>0</v>
      </c>
      <c r="J38" s="34">
        <v>0</v>
      </c>
      <c r="K38" s="34">
        <v>0</v>
      </c>
      <c r="L38" s="34">
        <v>76</v>
      </c>
      <c r="M38" s="34">
        <v>60</v>
      </c>
      <c r="N38" s="17">
        <v>0.8</v>
      </c>
    </row>
    <row r="39" spans="2:14" x14ac:dyDescent="0.2">
      <c r="B39" s="53"/>
      <c r="C39" s="16" t="s">
        <v>51</v>
      </c>
      <c r="D39" s="33">
        <v>64</v>
      </c>
      <c r="E39" s="34">
        <v>15</v>
      </c>
      <c r="F39" s="34">
        <v>0</v>
      </c>
      <c r="G39" s="34">
        <v>0</v>
      </c>
      <c r="H39" s="34">
        <v>0</v>
      </c>
      <c r="I39" s="34">
        <v>0</v>
      </c>
      <c r="J39" s="34">
        <v>0</v>
      </c>
      <c r="K39" s="34">
        <v>0</v>
      </c>
      <c r="L39" s="34">
        <v>79</v>
      </c>
      <c r="M39" s="34">
        <v>4</v>
      </c>
      <c r="N39" s="17">
        <v>0</v>
      </c>
    </row>
    <row r="40" spans="2:14" ht="13.5" thickBot="1" x14ac:dyDescent="0.25">
      <c r="B40" s="49"/>
      <c r="C40" s="18" t="s">
        <v>52</v>
      </c>
      <c r="D40" s="35">
        <v>1334</v>
      </c>
      <c r="E40" s="36">
        <v>780</v>
      </c>
      <c r="F40" s="36">
        <v>78</v>
      </c>
      <c r="G40" s="36">
        <v>5</v>
      </c>
      <c r="H40" s="36">
        <v>0</v>
      </c>
      <c r="I40" s="36">
        <v>0</v>
      </c>
      <c r="J40" s="36">
        <v>0</v>
      </c>
      <c r="K40" s="36">
        <v>0</v>
      </c>
      <c r="L40" s="36">
        <v>2197</v>
      </c>
      <c r="M40" s="36">
        <v>436</v>
      </c>
      <c r="N40" s="19">
        <v>0.2</v>
      </c>
    </row>
    <row r="41" spans="2:14" x14ac:dyDescent="0.2">
      <c r="B41" s="56"/>
      <c r="C41" s="20" t="s">
        <v>53</v>
      </c>
      <c r="D41" s="37">
        <f>SUM(D7:D40)</f>
        <v>13643</v>
      </c>
      <c r="E41" s="37">
        <f>SUM(E7:E40)</f>
        <v>14608</v>
      </c>
      <c r="F41" s="37">
        <f t="shared" ref="F41:L41" si="0">SUM(F7:F40)</f>
        <v>3796</v>
      </c>
      <c r="G41" s="37">
        <f t="shared" si="0"/>
        <v>143</v>
      </c>
      <c r="H41" s="37">
        <f>SUM(H7:H40)</f>
        <v>4</v>
      </c>
      <c r="I41" s="37">
        <f t="shared" si="0"/>
        <v>1</v>
      </c>
      <c r="J41" s="37">
        <f t="shared" si="0"/>
        <v>0</v>
      </c>
      <c r="K41" s="37">
        <f t="shared" si="0"/>
        <v>3</v>
      </c>
      <c r="L41" s="37">
        <f t="shared" si="0"/>
        <v>32198</v>
      </c>
      <c r="M41" s="37">
        <v>15831</v>
      </c>
      <c r="N41" s="21">
        <f>IF(L41=0,0,M41/L41)</f>
        <v>0.49167650164606497</v>
      </c>
    </row>
    <row r="42" spans="2:14" ht="13.5" thickBot="1" x14ac:dyDescent="0.25">
      <c r="B42" s="57"/>
      <c r="C42" s="22" t="s">
        <v>54</v>
      </c>
      <c r="D42" s="23">
        <f t="shared" ref="D42:K42" si="1">IF(D41=0,0,D41/$L$41*100)</f>
        <v>42.372197030871483</v>
      </c>
      <c r="E42" s="23">
        <f t="shared" si="1"/>
        <v>45.369277594881666</v>
      </c>
      <c r="F42" s="23">
        <f t="shared" si="1"/>
        <v>11.789552146096032</v>
      </c>
      <c r="G42" s="23">
        <f t="shared" si="1"/>
        <v>0.4441269644077272</v>
      </c>
      <c r="H42" s="23">
        <f t="shared" si="1"/>
        <v>1.2423131871544816E-2</v>
      </c>
      <c r="I42" s="23">
        <f t="shared" si="1"/>
        <v>3.105782967886204E-3</v>
      </c>
      <c r="J42" s="23">
        <f t="shared" si="1"/>
        <v>0</v>
      </c>
      <c r="K42" s="23">
        <f t="shared" si="1"/>
        <v>9.3173489036586128E-3</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60</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61</v>
      </c>
      <c r="E7" s="32">
        <v>5</v>
      </c>
      <c r="F7" s="32">
        <v>4</v>
      </c>
      <c r="G7" s="32">
        <v>1</v>
      </c>
      <c r="H7" s="32">
        <v>0</v>
      </c>
      <c r="I7" s="32">
        <v>0</v>
      </c>
      <c r="J7" s="32">
        <v>0</v>
      </c>
      <c r="K7" s="32">
        <v>0</v>
      </c>
      <c r="L7" s="32">
        <v>71</v>
      </c>
      <c r="M7" s="32">
        <v>20</v>
      </c>
      <c r="N7" s="15">
        <v>0.3</v>
      </c>
    </row>
    <row r="8" spans="1:14" x14ac:dyDescent="0.2">
      <c r="B8" s="53"/>
      <c r="C8" s="16" t="s">
        <v>14</v>
      </c>
      <c r="D8" s="33">
        <v>3190</v>
      </c>
      <c r="E8" s="34">
        <v>1205</v>
      </c>
      <c r="F8" s="34">
        <v>74</v>
      </c>
      <c r="G8" s="34">
        <v>11</v>
      </c>
      <c r="H8" s="34">
        <v>0</v>
      </c>
      <c r="I8" s="34">
        <v>0</v>
      </c>
      <c r="J8" s="34">
        <v>0</v>
      </c>
      <c r="K8" s="34">
        <v>0</v>
      </c>
      <c r="L8" s="34">
        <v>4480</v>
      </c>
      <c r="M8" s="34">
        <v>534</v>
      </c>
      <c r="N8" s="17">
        <v>0.1</v>
      </c>
    </row>
    <row r="9" spans="1:14" x14ac:dyDescent="0.2">
      <c r="B9" s="53"/>
      <c r="C9" s="16" t="s">
        <v>15</v>
      </c>
      <c r="D9" s="33">
        <v>1097</v>
      </c>
      <c r="E9" s="34">
        <v>832</v>
      </c>
      <c r="F9" s="34">
        <v>251</v>
      </c>
      <c r="G9" s="34">
        <v>45</v>
      </c>
      <c r="H9" s="34">
        <v>0</v>
      </c>
      <c r="I9" s="34">
        <v>0</v>
      </c>
      <c r="J9" s="34">
        <v>0</v>
      </c>
      <c r="K9" s="34">
        <v>0</v>
      </c>
      <c r="L9" s="34">
        <v>2225</v>
      </c>
      <c r="M9" s="34">
        <v>1212</v>
      </c>
      <c r="N9" s="17">
        <v>0.5</v>
      </c>
    </row>
    <row r="10" spans="1:14" x14ac:dyDescent="0.2">
      <c r="B10" s="53"/>
      <c r="C10" s="16" t="s">
        <v>16</v>
      </c>
      <c r="D10" s="33">
        <v>140</v>
      </c>
      <c r="E10" s="34">
        <v>1749</v>
      </c>
      <c r="F10" s="34">
        <v>389</v>
      </c>
      <c r="G10" s="34">
        <v>0</v>
      </c>
      <c r="H10" s="34">
        <v>0</v>
      </c>
      <c r="I10" s="34">
        <v>0</v>
      </c>
      <c r="J10" s="34">
        <v>0</v>
      </c>
      <c r="K10" s="34">
        <v>0</v>
      </c>
      <c r="L10" s="34">
        <v>2278</v>
      </c>
      <c r="M10" s="34">
        <v>1473</v>
      </c>
      <c r="N10" s="17">
        <v>0.6</v>
      </c>
    </row>
    <row r="11" spans="1:14" x14ac:dyDescent="0.2">
      <c r="B11" s="53"/>
      <c r="C11" s="16" t="s">
        <v>17</v>
      </c>
      <c r="D11" s="33">
        <v>209</v>
      </c>
      <c r="E11" s="34">
        <v>2078</v>
      </c>
      <c r="F11" s="34">
        <v>568</v>
      </c>
      <c r="G11" s="34">
        <v>3</v>
      </c>
      <c r="H11" s="34">
        <v>0</v>
      </c>
      <c r="I11" s="34">
        <v>0</v>
      </c>
      <c r="J11" s="34">
        <v>0</v>
      </c>
      <c r="K11" s="34">
        <v>0</v>
      </c>
      <c r="L11" s="34">
        <v>2858</v>
      </c>
      <c r="M11" s="34">
        <v>2016</v>
      </c>
      <c r="N11" s="17">
        <v>0.7</v>
      </c>
    </row>
    <row r="12" spans="1:14" x14ac:dyDescent="0.2">
      <c r="B12" s="53"/>
      <c r="C12" s="16" t="s">
        <v>18</v>
      </c>
      <c r="D12" s="33">
        <v>1521</v>
      </c>
      <c r="E12" s="34">
        <v>3280</v>
      </c>
      <c r="F12" s="34">
        <v>1053</v>
      </c>
      <c r="G12" s="34">
        <v>16</v>
      </c>
      <c r="H12" s="34">
        <v>0</v>
      </c>
      <c r="I12" s="34">
        <v>0</v>
      </c>
      <c r="J12" s="34">
        <v>0</v>
      </c>
      <c r="K12" s="34">
        <v>0</v>
      </c>
      <c r="L12" s="34">
        <v>5870</v>
      </c>
      <c r="M12" s="34">
        <v>3957</v>
      </c>
      <c r="N12" s="17">
        <v>0.7</v>
      </c>
    </row>
    <row r="13" spans="1:14" ht="13.5" thickBot="1" x14ac:dyDescent="0.25">
      <c r="B13" s="49"/>
      <c r="C13" s="18" t="s">
        <v>19</v>
      </c>
      <c r="D13" s="35">
        <v>1512</v>
      </c>
      <c r="E13" s="36">
        <v>1841</v>
      </c>
      <c r="F13" s="36">
        <v>802</v>
      </c>
      <c r="G13" s="36">
        <v>121</v>
      </c>
      <c r="H13" s="36">
        <v>0</v>
      </c>
      <c r="I13" s="36">
        <v>0</v>
      </c>
      <c r="J13" s="36">
        <v>1</v>
      </c>
      <c r="K13" s="36">
        <v>0</v>
      </c>
      <c r="L13" s="36">
        <v>4277</v>
      </c>
      <c r="M13" s="36">
        <v>3436</v>
      </c>
      <c r="N13" s="19">
        <v>0.8</v>
      </c>
    </row>
    <row r="14" spans="1:14" x14ac:dyDescent="0.2">
      <c r="B14" s="48" t="s">
        <v>20</v>
      </c>
      <c r="C14" s="14" t="s">
        <v>21</v>
      </c>
      <c r="D14" s="31">
        <v>1</v>
      </c>
      <c r="E14" s="32">
        <v>1</v>
      </c>
      <c r="F14" s="32">
        <v>0</v>
      </c>
      <c r="G14" s="32">
        <v>0</v>
      </c>
      <c r="H14" s="32">
        <v>0</v>
      </c>
      <c r="I14" s="32">
        <v>0</v>
      </c>
      <c r="J14" s="32">
        <v>0</v>
      </c>
      <c r="K14" s="32">
        <v>0</v>
      </c>
      <c r="L14" s="32">
        <v>2</v>
      </c>
      <c r="M14" s="32" t="s">
        <v>75</v>
      </c>
      <c r="N14" s="15" t="s">
        <v>75</v>
      </c>
    </row>
    <row r="15" spans="1:14" x14ac:dyDescent="0.2">
      <c r="B15" s="53"/>
      <c r="C15" s="16" t="s">
        <v>22</v>
      </c>
      <c r="D15" s="33">
        <v>30</v>
      </c>
      <c r="E15" s="34">
        <v>27</v>
      </c>
      <c r="F15" s="34">
        <v>12</v>
      </c>
      <c r="G15" s="34">
        <v>0</v>
      </c>
      <c r="H15" s="34">
        <v>0</v>
      </c>
      <c r="I15" s="34">
        <v>1</v>
      </c>
      <c r="J15" s="34">
        <v>0</v>
      </c>
      <c r="K15" s="34">
        <v>0</v>
      </c>
      <c r="L15" s="34">
        <v>70</v>
      </c>
      <c r="M15" s="34">
        <v>57</v>
      </c>
      <c r="N15" s="17">
        <v>0.8</v>
      </c>
    </row>
    <row r="16" spans="1:14" x14ac:dyDescent="0.2">
      <c r="B16" s="53"/>
      <c r="C16" s="16" t="s">
        <v>23</v>
      </c>
      <c r="D16" s="33">
        <v>2</v>
      </c>
      <c r="E16" s="34">
        <v>1</v>
      </c>
      <c r="F16" s="34">
        <v>3</v>
      </c>
      <c r="G16" s="34">
        <v>0</v>
      </c>
      <c r="H16" s="34">
        <v>0</v>
      </c>
      <c r="I16" s="34">
        <v>0</v>
      </c>
      <c r="J16" s="34">
        <v>0</v>
      </c>
      <c r="K16" s="34">
        <v>0</v>
      </c>
      <c r="L16" s="34">
        <v>6</v>
      </c>
      <c r="M16" s="34">
        <v>8</v>
      </c>
      <c r="N16" s="17">
        <v>1.4</v>
      </c>
    </row>
    <row r="17" spans="2:14" x14ac:dyDescent="0.2">
      <c r="B17" s="53"/>
      <c r="C17" s="16" t="s">
        <v>24</v>
      </c>
      <c r="D17" s="33">
        <v>0</v>
      </c>
      <c r="E17" s="34">
        <v>0</v>
      </c>
      <c r="F17" s="34">
        <v>0</v>
      </c>
      <c r="G17" s="34">
        <v>0</v>
      </c>
      <c r="H17" s="34">
        <v>0</v>
      </c>
      <c r="I17" s="34">
        <v>0</v>
      </c>
      <c r="J17" s="34">
        <v>0</v>
      </c>
      <c r="K17" s="34">
        <v>0</v>
      </c>
      <c r="L17" s="34">
        <v>0</v>
      </c>
      <c r="M17" s="34">
        <v>0</v>
      </c>
      <c r="N17" s="17">
        <v>0</v>
      </c>
    </row>
    <row r="18" spans="2:14" x14ac:dyDescent="0.2">
      <c r="B18" s="53"/>
      <c r="C18" s="16" t="s">
        <v>25</v>
      </c>
      <c r="D18" s="33">
        <v>12</v>
      </c>
      <c r="E18" s="34">
        <v>4</v>
      </c>
      <c r="F18" s="34">
        <v>2</v>
      </c>
      <c r="G18" s="34">
        <v>0</v>
      </c>
      <c r="H18" s="34">
        <v>1</v>
      </c>
      <c r="I18" s="34">
        <v>0</v>
      </c>
      <c r="J18" s="34">
        <v>0</v>
      </c>
      <c r="K18" s="34">
        <v>0</v>
      </c>
      <c r="L18" s="34">
        <v>19</v>
      </c>
      <c r="M18" s="34">
        <v>15</v>
      </c>
      <c r="N18" s="17">
        <v>0.8</v>
      </c>
    </row>
    <row r="19" spans="2:14" x14ac:dyDescent="0.2">
      <c r="B19" s="53"/>
      <c r="C19" s="16" t="s">
        <v>26</v>
      </c>
      <c r="D19" s="33">
        <v>6</v>
      </c>
      <c r="E19" s="34">
        <v>10</v>
      </c>
      <c r="F19" s="34">
        <v>6</v>
      </c>
      <c r="G19" s="34">
        <v>1</v>
      </c>
      <c r="H19" s="34">
        <v>0</v>
      </c>
      <c r="I19" s="34">
        <v>0</v>
      </c>
      <c r="J19" s="34">
        <v>0</v>
      </c>
      <c r="K19" s="34">
        <v>0</v>
      </c>
      <c r="L19" s="34">
        <v>23</v>
      </c>
      <c r="M19" s="34">
        <v>29</v>
      </c>
      <c r="N19" s="17">
        <v>1.3</v>
      </c>
    </row>
    <row r="20" spans="2:14" ht="13.5" thickBot="1" x14ac:dyDescent="0.25">
      <c r="B20" s="49"/>
      <c r="C20" s="18" t="s">
        <v>27</v>
      </c>
      <c r="D20" s="35">
        <v>14</v>
      </c>
      <c r="E20" s="36">
        <v>13</v>
      </c>
      <c r="F20" s="36">
        <v>27</v>
      </c>
      <c r="G20" s="36">
        <v>2</v>
      </c>
      <c r="H20" s="36">
        <v>1</v>
      </c>
      <c r="I20" s="36">
        <v>0</v>
      </c>
      <c r="J20" s="36">
        <v>0</v>
      </c>
      <c r="K20" s="36">
        <v>0</v>
      </c>
      <c r="L20" s="36">
        <v>57</v>
      </c>
      <c r="M20" s="36">
        <v>104</v>
      </c>
      <c r="N20" s="19">
        <v>1.8</v>
      </c>
    </row>
    <row r="21" spans="2:14" x14ac:dyDescent="0.2">
      <c r="B21" s="48" t="s">
        <v>28</v>
      </c>
      <c r="C21" s="14" t="s">
        <v>29</v>
      </c>
      <c r="D21" s="31">
        <v>230</v>
      </c>
      <c r="E21" s="32">
        <v>257</v>
      </c>
      <c r="F21" s="32">
        <v>12</v>
      </c>
      <c r="G21" s="32">
        <v>0</v>
      </c>
      <c r="H21" s="32">
        <v>0</v>
      </c>
      <c r="I21" s="32">
        <v>0</v>
      </c>
      <c r="J21" s="32">
        <v>0</v>
      </c>
      <c r="K21" s="32">
        <v>0</v>
      </c>
      <c r="L21" s="32">
        <v>499</v>
      </c>
      <c r="M21" s="32">
        <v>81</v>
      </c>
      <c r="N21" s="15">
        <v>0.2</v>
      </c>
    </row>
    <row r="22" spans="2:14" ht="13.5" thickBot="1" x14ac:dyDescent="0.25">
      <c r="B22" s="49"/>
      <c r="C22" s="18" t="s">
        <v>30</v>
      </c>
      <c r="D22" s="35">
        <v>254</v>
      </c>
      <c r="E22" s="36">
        <v>113</v>
      </c>
      <c r="F22" s="36">
        <v>9</v>
      </c>
      <c r="G22" s="36">
        <v>0</v>
      </c>
      <c r="H22" s="36">
        <v>0</v>
      </c>
      <c r="I22" s="36">
        <v>0</v>
      </c>
      <c r="J22" s="36">
        <v>0</v>
      </c>
      <c r="K22" s="36">
        <v>0</v>
      </c>
      <c r="L22" s="36">
        <v>376</v>
      </c>
      <c r="M22" s="36">
        <v>44</v>
      </c>
      <c r="N22" s="19">
        <v>0.1</v>
      </c>
    </row>
    <row r="23" spans="2:14" ht="25.5" x14ac:dyDescent="0.2">
      <c r="B23" s="48" t="s">
        <v>31</v>
      </c>
      <c r="C23" s="14" t="s">
        <v>32</v>
      </c>
      <c r="D23" s="31">
        <v>9</v>
      </c>
      <c r="E23" s="32">
        <v>5</v>
      </c>
      <c r="F23" s="32">
        <v>3</v>
      </c>
      <c r="G23" s="32">
        <v>0</v>
      </c>
      <c r="H23" s="32">
        <v>0</v>
      </c>
      <c r="I23" s="32">
        <v>0</v>
      </c>
      <c r="J23" s="32">
        <v>0</v>
      </c>
      <c r="K23" s="32">
        <v>0</v>
      </c>
      <c r="L23" s="32">
        <v>17</v>
      </c>
      <c r="M23" s="32">
        <v>9</v>
      </c>
      <c r="N23" s="15">
        <v>0.5</v>
      </c>
    </row>
    <row r="24" spans="2:14" x14ac:dyDescent="0.2">
      <c r="B24" s="53"/>
      <c r="C24" s="16" t="s">
        <v>33</v>
      </c>
      <c r="D24" s="33">
        <v>376</v>
      </c>
      <c r="E24" s="34">
        <v>231</v>
      </c>
      <c r="F24" s="34">
        <v>21</v>
      </c>
      <c r="G24" s="34">
        <v>0</v>
      </c>
      <c r="H24" s="34">
        <v>1</v>
      </c>
      <c r="I24" s="34">
        <v>0</v>
      </c>
      <c r="J24" s="34">
        <v>0</v>
      </c>
      <c r="K24" s="34">
        <v>0</v>
      </c>
      <c r="L24" s="34">
        <v>629</v>
      </c>
      <c r="M24" s="34">
        <v>120</v>
      </c>
      <c r="N24" s="17">
        <v>0.2</v>
      </c>
    </row>
    <row r="25" spans="2:14" x14ac:dyDescent="0.2">
      <c r="B25" s="53"/>
      <c r="C25" s="16" t="s">
        <v>34</v>
      </c>
      <c r="D25" s="33">
        <v>22</v>
      </c>
      <c r="E25" s="34">
        <v>24</v>
      </c>
      <c r="F25" s="34">
        <v>5</v>
      </c>
      <c r="G25" s="34">
        <v>0</v>
      </c>
      <c r="H25" s="34">
        <v>0</v>
      </c>
      <c r="I25" s="34">
        <v>0</v>
      </c>
      <c r="J25" s="34">
        <v>0</v>
      </c>
      <c r="K25" s="34">
        <v>0</v>
      </c>
      <c r="L25" s="34">
        <v>51</v>
      </c>
      <c r="M25" s="34">
        <v>15</v>
      </c>
      <c r="N25" s="17">
        <v>0.3</v>
      </c>
    </row>
    <row r="26" spans="2:14" x14ac:dyDescent="0.2">
      <c r="B26" s="53"/>
      <c r="C26" s="16" t="s">
        <v>35</v>
      </c>
      <c r="D26" s="33">
        <v>3</v>
      </c>
      <c r="E26" s="34">
        <v>1</v>
      </c>
      <c r="F26" s="34">
        <v>1</v>
      </c>
      <c r="G26" s="34">
        <v>0</v>
      </c>
      <c r="H26" s="34">
        <v>0</v>
      </c>
      <c r="I26" s="34">
        <v>0</v>
      </c>
      <c r="J26" s="34">
        <v>0</v>
      </c>
      <c r="K26" s="34">
        <v>0</v>
      </c>
      <c r="L26" s="34">
        <v>5</v>
      </c>
      <c r="M26" s="34">
        <v>2</v>
      </c>
      <c r="N26" s="17">
        <v>0.3</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3</v>
      </c>
      <c r="E28" s="34">
        <v>7</v>
      </c>
      <c r="F28" s="34">
        <v>35</v>
      </c>
      <c r="G28" s="34">
        <v>23</v>
      </c>
      <c r="H28" s="34">
        <v>0</v>
      </c>
      <c r="I28" s="34">
        <v>0</v>
      </c>
      <c r="J28" s="34">
        <v>0</v>
      </c>
      <c r="K28" s="34">
        <v>0</v>
      </c>
      <c r="L28" s="34">
        <v>68</v>
      </c>
      <c r="M28" s="34">
        <v>311</v>
      </c>
      <c r="N28" s="17">
        <v>4.5999999999999996</v>
      </c>
    </row>
    <row r="29" spans="2:14" x14ac:dyDescent="0.2">
      <c r="B29" s="53"/>
      <c r="C29" s="16" t="s">
        <v>38</v>
      </c>
      <c r="D29" s="33">
        <v>1</v>
      </c>
      <c r="E29" s="34">
        <v>1</v>
      </c>
      <c r="F29" s="34">
        <v>0</v>
      </c>
      <c r="G29" s="34">
        <v>0</v>
      </c>
      <c r="H29" s="34">
        <v>0</v>
      </c>
      <c r="I29" s="34">
        <v>0</v>
      </c>
      <c r="J29" s="34">
        <v>0</v>
      </c>
      <c r="K29" s="34">
        <v>0</v>
      </c>
      <c r="L29" s="34">
        <v>2</v>
      </c>
      <c r="M29" s="34" t="s">
        <v>75</v>
      </c>
      <c r="N29" s="17" t="s">
        <v>75</v>
      </c>
    </row>
    <row r="30" spans="2:14" ht="13.5" thickBot="1" x14ac:dyDescent="0.25">
      <c r="B30" s="49"/>
      <c r="C30" s="18" t="s">
        <v>39</v>
      </c>
      <c r="D30" s="35">
        <v>1</v>
      </c>
      <c r="E30" s="36">
        <v>7</v>
      </c>
      <c r="F30" s="36">
        <v>1</v>
      </c>
      <c r="G30" s="36">
        <v>0</v>
      </c>
      <c r="H30" s="36">
        <v>0</v>
      </c>
      <c r="I30" s="36">
        <v>0</v>
      </c>
      <c r="J30" s="36">
        <v>0</v>
      </c>
      <c r="K30" s="36">
        <v>0</v>
      </c>
      <c r="L30" s="36">
        <v>9</v>
      </c>
      <c r="M30" s="36">
        <v>5</v>
      </c>
      <c r="N30" s="19">
        <v>0.5</v>
      </c>
    </row>
    <row r="31" spans="2:14" ht="27" customHeight="1" x14ac:dyDescent="0.2">
      <c r="B31" s="48" t="s">
        <v>40</v>
      </c>
      <c r="C31" s="14" t="s">
        <v>41</v>
      </c>
      <c r="D31" s="31">
        <v>481</v>
      </c>
      <c r="E31" s="32">
        <v>55</v>
      </c>
      <c r="F31" s="32">
        <v>24</v>
      </c>
      <c r="G31" s="32">
        <v>2</v>
      </c>
      <c r="H31" s="32">
        <v>0</v>
      </c>
      <c r="I31" s="32">
        <v>1</v>
      </c>
      <c r="J31" s="32">
        <v>0</v>
      </c>
      <c r="K31" s="32">
        <v>0</v>
      </c>
      <c r="L31" s="32">
        <v>563</v>
      </c>
      <c r="M31" s="32">
        <v>119</v>
      </c>
      <c r="N31" s="15">
        <v>0.2</v>
      </c>
    </row>
    <row r="32" spans="2:14" ht="27" customHeight="1" x14ac:dyDescent="0.2">
      <c r="B32" s="53"/>
      <c r="C32" s="16" t="s">
        <v>42</v>
      </c>
      <c r="D32" s="33">
        <v>287</v>
      </c>
      <c r="E32" s="34">
        <v>244</v>
      </c>
      <c r="F32" s="34">
        <v>50</v>
      </c>
      <c r="G32" s="34">
        <v>12</v>
      </c>
      <c r="H32" s="34">
        <v>1</v>
      </c>
      <c r="I32" s="34">
        <v>0</v>
      </c>
      <c r="J32" s="34">
        <v>0</v>
      </c>
      <c r="K32" s="34">
        <v>0</v>
      </c>
      <c r="L32" s="34">
        <v>594</v>
      </c>
      <c r="M32" s="34">
        <v>276</v>
      </c>
      <c r="N32" s="17">
        <v>0.5</v>
      </c>
    </row>
    <row r="33" spans="2:14" ht="13.5" thickBot="1" x14ac:dyDescent="0.25">
      <c r="B33" s="49"/>
      <c r="C33" s="18" t="s">
        <v>43</v>
      </c>
      <c r="D33" s="35">
        <v>478</v>
      </c>
      <c r="E33" s="36">
        <v>161</v>
      </c>
      <c r="F33" s="36">
        <v>41</v>
      </c>
      <c r="G33" s="36">
        <v>0</v>
      </c>
      <c r="H33" s="36">
        <v>1</v>
      </c>
      <c r="I33" s="36">
        <v>0</v>
      </c>
      <c r="J33" s="36">
        <v>0</v>
      </c>
      <c r="K33" s="36">
        <v>0</v>
      </c>
      <c r="L33" s="36">
        <v>681</v>
      </c>
      <c r="M33" s="36">
        <v>145</v>
      </c>
      <c r="N33" s="19">
        <v>0.2</v>
      </c>
    </row>
    <row r="34" spans="2:14" ht="25.5" x14ac:dyDescent="0.2">
      <c r="B34" s="48" t="s">
        <v>44</v>
      </c>
      <c r="C34" s="14" t="s">
        <v>45</v>
      </c>
      <c r="D34" s="31">
        <v>621</v>
      </c>
      <c r="E34" s="32">
        <v>175</v>
      </c>
      <c r="F34" s="32">
        <v>45</v>
      </c>
      <c r="G34" s="32">
        <v>1</v>
      </c>
      <c r="H34" s="32">
        <v>1</v>
      </c>
      <c r="I34" s="32">
        <v>0</v>
      </c>
      <c r="J34" s="32">
        <v>0</v>
      </c>
      <c r="K34" s="32">
        <v>0</v>
      </c>
      <c r="L34" s="32">
        <v>843</v>
      </c>
      <c r="M34" s="32">
        <v>166</v>
      </c>
      <c r="N34" s="15">
        <v>0.2</v>
      </c>
    </row>
    <row r="35" spans="2:14" ht="26.25" thickBot="1" x14ac:dyDescent="0.25">
      <c r="B35" s="49"/>
      <c r="C35" s="18" t="s">
        <v>46</v>
      </c>
      <c r="D35" s="35">
        <v>1144</v>
      </c>
      <c r="E35" s="36">
        <v>502</v>
      </c>
      <c r="F35" s="36">
        <v>131</v>
      </c>
      <c r="G35" s="36">
        <v>10</v>
      </c>
      <c r="H35" s="36">
        <v>0</v>
      </c>
      <c r="I35" s="36">
        <v>0</v>
      </c>
      <c r="J35" s="36">
        <v>0</v>
      </c>
      <c r="K35" s="36">
        <v>2</v>
      </c>
      <c r="L35" s="36">
        <v>1789</v>
      </c>
      <c r="M35" s="36">
        <v>680</v>
      </c>
      <c r="N35" s="19">
        <v>0.4</v>
      </c>
    </row>
    <row r="36" spans="2:14" x14ac:dyDescent="0.2">
      <c r="B36" s="48" t="s">
        <v>47</v>
      </c>
      <c r="C36" s="14" t="s">
        <v>48</v>
      </c>
      <c r="D36" s="31">
        <v>118</v>
      </c>
      <c r="E36" s="32">
        <v>106</v>
      </c>
      <c r="F36" s="32">
        <v>13</v>
      </c>
      <c r="G36" s="32">
        <v>0</v>
      </c>
      <c r="H36" s="32">
        <v>0</v>
      </c>
      <c r="I36" s="32">
        <v>0</v>
      </c>
      <c r="J36" s="32">
        <v>0</v>
      </c>
      <c r="K36" s="32">
        <v>0</v>
      </c>
      <c r="L36" s="32">
        <v>237</v>
      </c>
      <c r="M36" s="32">
        <v>46</v>
      </c>
      <c r="N36" s="15">
        <v>0.2</v>
      </c>
    </row>
    <row r="37" spans="2:14" x14ac:dyDescent="0.2">
      <c r="B37" s="53"/>
      <c r="C37" s="16" t="s">
        <v>49</v>
      </c>
      <c r="D37" s="33">
        <v>358</v>
      </c>
      <c r="E37" s="34">
        <v>233</v>
      </c>
      <c r="F37" s="34">
        <v>20</v>
      </c>
      <c r="G37" s="34">
        <v>1</v>
      </c>
      <c r="H37" s="34">
        <v>0</v>
      </c>
      <c r="I37" s="34">
        <v>0</v>
      </c>
      <c r="J37" s="34">
        <v>0</v>
      </c>
      <c r="K37" s="34">
        <v>0</v>
      </c>
      <c r="L37" s="34">
        <v>612</v>
      </c>
      <c r="M37" s="34">
        <v>112</v>
      </c>
      <c r="N37" s="17">
        <v>0.2</v>
      </c>
    </row>
    <row r="38" spans="2:14" x14ac:dyDescent="0.2">
      <c r="B38" s="53"/>
      <c r="C38" s="16" t="s">
        <v>50</v>
      </c>
      <c r="D38" s="33">
        <v>28</v>
      </c>
      <c r="E38" s="34">
        <v>15</v>
      </c>
      <c r="F38" s="34">
        <v>16</v>
      </c>
      <c r="G38" s="34">
        <v>3</v>
      </c>
      <c r="H38" s="34">
        <v>0</v>
      </c>
      <c r="I38" s="34">
        <v>0</v>
      </c>
      <c r="J38" s="34">
        <v>0</v>
      </c>
      <c r="K38" s="34">
        <v>0</v>
      </c>
      <c r="L38" s="34">
        <v>62</v>
      </c>
      <c r="M38" s="34">
        <v>80</v>
      </c>
      <c r="N38" s="17">
        <v>1.3</v>
      </c>
    </row>
    <row r="39" spans="2:14" x14ac:dyDescent="0.2">
      <c r="B39" s="53"/>
      <c r="C39" s="16" t="s">
        <v>51</v>
      </c>
      <c r="D39" s="33">
        <v>31</v>
      </c>
      <c r="E39" s="34">
        <v>12</v>
      </c>
      <c r="F39" s="34">
        <v>1</v>
      </c>
      <c r="G39" s="34">
        <v>0</v>
      </c>
      <c r="H39" s="34">
        <v>0</v>
      </c>
      <c r="I39" s="34">
        <v>0</v>
      </c>
      <c r="J39" s="34">
        <v>0</v>
      </c>
      <c r="K39" s="34">
        <v>0</v>
      </c>
      <c r="L39" s="34">
        <v>44</v>
      </c>
      <c r="M39" s="34">
        <v>5</v>
      </c>
      <c r="N39" s="17">
        <v>0.1</v>
      </c>
    </row>
    <row r="40" spans="2:14" ht="13.5" thickBot="1" x14ac:dyDescent="0.25">
      <c r="B40" s="49"/>
      <c r="C40" s="18" t="s">
        <v>52</v>
      </c>
      <c r="D40" s="35">
        <v>1498</v>
      </c>
      <c r="E40" s="36">
        <v>678</v>
      </c>
      <c r="F40" s="36">
        <v>63</v>
      </c>
      <c r="G40" s="36">
        <v>7</v>
      </c>
      <c r="H40" s="36">
        <v>0</v>
      </c>
      <c r="I40" s="36">
        <v>0</v>
      </c>
      <c r="J40" s="36">
        <v>0</v>
      </c>
      <c r="K40" s="36">
        <v>0</v>
      </c>
      <c r="L40" s="36">
        <v>2246</v>
      </c>
      <c r="M40" s="36">
        <v>324</v>
      </c>
      <c r="N40" s="19">
        <v>0.1</v>
      </c>
    </row>
    <row r="41" spans="2:14" x14ac:dyDescent="0.2">
      <c r="B41" s="56"/>
      <c r="C41" s="20" t="s">
        <v>53</v>
      </c>
      <c r="D41" s="37">
        <f>SUM(D7:D40)</f>
        <v>13738</v>
      </c>
      <c r="E41" s="37">
        <f>SUM(E7:E40)</f>
        <v>13873</v>
      </c>
      <c r="F41" s="37">
        <f t="shared" ref="F41:L41" si="0">SUM(F7:F40)</f>
        <v>3682</v>
      </c>
      <c r="G41" s="37">
        <f t="shared" si="0"/>
        <v>259</v>
      </c>
      <c r="H41" s="37">
        <f>SUM(H7:H40)</f>
        <v>6</v>
      </c>
      <c r="I41" s="37">
        <f t="shared" si="0"/>
        <v>2</v>
      </c>
      <c r="J41" s="37">
        <f t="shared" si="0"/>
        <v>1</v>
      </c>
      <c r="K41" s="37">
        <f t="shared" si="0"/>
        <v>2</v>
      </c>
      <c r="L41" s="37">
        <f t="shared" si="0"/>
        <v>31563</v>
      </c>
      <c r="M41" s="37">
        <v>15402</v>
      </c>
      <c r="N41" s="21">
        <f>IF(L41=0,0,M41/L41)</f>
        <v>0.48797642809618857</v>
      </c>
    </row>
    <row r="42" spans="2:14" ht="13.5" thickBot="1" x14ac:dyDescent="0.25">
      <c r="B42" s="57"/>
      <c r="C42" s="22" t="s">
        <v>54</v>
      </c>
      <c r="D42" s="23">
        <f t="shared" ref="D42:K42" si="1">IF(D41=0,0,D41/$L$41*100)</f>
        <v>43.525647118461492</v>
      </c>
      <c r="E42" s="23">
        <f t="shared" si="1"/>
        <v>43.953363115039764</v>
      </c>
      <c r="F42" s="23">
        <f t="shared" si="1"/>
        <v>11.665557773342204</v>
      </c>
      <c r="G42" s="23">
        <f t="shared" si="1"/>
        <v>0.82058106010201826</v>
      </c>
      <c r="H42" s="23">
        <f t="shared" si="1"/>
        <v>1.9009599847923202E-2</v>
      </c>
      <c r="I42" s="23">
        <f t="shared" si="1"/>
        <v>6.3365332826410669E-3</v>
      </c>
      <c r="J42" s="23">
        <f t="shared" si="1"/>
        <v>3.1682666413205334E-3</v>
      </c>
      <c r="K42" s="23">
        <f t="shared" si="1"/>
        <v>6.3365332826410669E-3</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61</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26</v>
      </c>
      <c r="E7" s="32">
        <v>3</v>
      </c>
      <c r="F7" s="32">
        <v>1</v>
      </c>
      <c r="G7" s="32">
        <v>0</v>
      </c>
      <c r="H7" s="32">
        <v>0</v>
      </c>
      <c r="I7" s="32">
        <v>0</v>
      </c>
      <c r="J7" s="32">
        <v>0</v>
      </c>
      <c r="K7" s="32">
        <v>0</v>
      </c>
      <c r="L7" s="32">
        <v>30</v>
      </c>
      <c r="M7" s="32">
        <v>3</v>
      </c>
      <c r="N7" s="15">
        <v>0.1</v>
      </c>
    </row>
    <row r="8" spans="1:14" x14ac:dyDescent="0.2">
      <c r="B8" s="53"/>
      <c r="C8" s="16" t="s">
        <v>14</v>
      </c>
      <c r="D8" s="33">
        <v>2973</v>
      </c>
      <c r="E8" s="34">
        <v>1346</v>
      </c>
      <c r="F8" s="34">
        <v>89</v>
      </c>
      <c r="G8" s="34">
        <v>9</v>
      </c>
      <c r="H8" s="34">
        <v>0</v>
      </c>
      <c r="I8" s="34">
        <v>0</v>
      </c>
      <c r="J8" s="34">
        <v>0</v>
      </c>
      <c r="K8" s="34">
        <v>0</v>
      </c>
      <c r="L8" s="34">
        <v>4417</v>
      </c>
      <c r="M8" s="34">
        <v>581</v>
      </c>
      <c r="N8" s="17">
        <v>0.1</v>
      </c>
    </row>
    <row r="9" spans="1:14" x14ac:dyDescent="0.2">
      <c r="B9" s="53"/>
      <c r="C9" s="16" t="s">
        <v>15</v>
      </c>
      <c r="D9" s="33">
        <v>1094</v>
      </c>
      <c r="E9" s="34">
        <v>739</v>
      </c>
      <c r="F9" s="34">
        <v>322</v>
      </c>
      <c r="G9" s="34">
        <v>18</v>
      </c>
      <c r="H9" s="34">
        <v>0</v>
      </c>
      <c r="I9" s="34">
        <v>0</v>
      </c>
      <c r="J9" s="34">
        <v>0</v>
      </c>
      <c r="K9" s="34">
        <v>0</v>
      </c>
      <c r="L9" s="34">
        <v>2173</v>
      </c>
      <c r="M9" s="34">
        <v>1156</v>
      </c>
      <c r="N9" s="17">
        <v>0.5</v>
      </c>
    </row>
    <row r="10" spans="1:14" x14ac:dyDescent="0.2">
      <c r="B10" s="53"/>
      <c r="C10" s="16" t="s">
        <v>16</v>
      </c>
      <c r="D10" s="33">
        <v>125</v>
      </c>
      <c r="E10" s="34">
        <v>1633</v>
      </c>
      <c r="F10" s="34">
        <v>430</v>
      </c>
      <c r="G10" s="34">
        <v>0</v>
      </c>
      <c r="H10" s="34">
        <v>0</v>
      </c>
      <c r="I10" s="34">
        <v>0</v>
      </c>
      <c r="J10" s="34">
        <v>0</v>
      </c>
      <c r="K10" s="34">
        <v>0</v>
      </c>
      <c r="L10" s="34">
        <v>2188</v>
      </c>
      <c r="M10" s="34">
        <v>1584</v>
      </c>
      <c r="N10" s="17">
        <v>0.7</v>
      </c>
    </row>
    <row r="11" spans="1:14" x14ac:dyDescent="0.2">
      <c r="B11" s="53"/>
      <c r="C11" s="16" t="s">
        <v>17</v>
      </c>
      <c r="D11" s="33">
        <v>158</v>
      </c>
      <c r="E11" s="34">
        <v>2195</v>
      </c>
      <c r="F11" s="34">
        <v>418</v>
      </c>
      <c r="G11" s="34">
        <v>0</v>
      </c>
      <c r="H11" s="34">
        <v>0</v>
      </c>
      <c r="I11" s="34">
        <v>0</v>
      </c>
      <c r="J11" s="34">
        <v>0</v>
      </c>
      <c r="K11" s="34">
        <v>0</v>
      </c>
      <c r="L11" s="34">
        <v>2771</v>
      </c>
      <c r="M11" s="34">
        <v>1888</v>
      </c>
      <c r="N11" s="17">
        <v>0.7</v>
      </c>
    </row>
    <row r="12" spans="1:14" x14ac:dyDescent="0.2">
      <c r="B12" s="53"/>
      <c r="C12" s="16" t="s">
        <v>18</v>
      </c>
      <c r="D12" s="33">
        <v>1485</v>
      </c>
      <c r="E12" s="34">
        <v>3265</v>
      </c>
      <c r="F12" s="34">
        <v>1069</v>
      </c>
      <c r="G12" s="34">
        <v>20</v>
      </c>
      <c r="H12" s="34">
        <v>0</v>
      </c>
      <c r="I12" s="34">
        <v>0</v>
      </c>
      <c r="J12" s="34">
        <v>0</v>
      </c>
      <c r="K12" s="34">
        <v>0</v>
      </c>
      <c r="L12" s="34">
        <v>5839</v>
      </c>
      <c r="M12" s="34">
        <v>4184</v>
      </c>
      <c r="N12" s="17">
        <v>0.7</v>
      </c>
    </row>
    <row r="13" spans="1:14" ht="13.5" thickBot="1" x14ac:dyDescent="0.25">
      <c r="B13" s="49"/>
      <c r="C13" s="18" t="s">
        <v>19</v>
      </c>
      <c r="D13" s="35">
        <v>1366</v>
      </c>
      <c r="E13" s="36">
        <v>1562</v>
      </c>
      <c r="F13" s="36">
        <v>680</v>
      </c>
      <c r="G13" s="36">
        <v>64</v>
      </c>
      <c r="H13" s="36">
        <v>0</v>
      </c>
      <c r="I13" s="36">
        <v>0</v>
      </c>
      <c r="J13" s="36">
        <v>0</v>
      </c>
      <c r="K13" s="36">
        <v>0</v>
      </c>
      <c r="L13" s="36">
        <v>3672</v>
      </c>
      <c r="M13" s="36">
        <v>2729</v>
      </c>
      <c r="N13" s="19">
        <v>0.7</v>
      </c>
    </row>
    <row r="14" spans="1:14" x14ac:dyDescent="0.2">
      <c r="B14" s="48" t="s">
        <v>20</v>
      </c>
      <c r="C14" s="14" t="s">
        <v>21</v>
      </c>
      <c r="D14" s="31">
        <v>1</v>
      </c>
      <c r="E14" s="32">
        <v>1</v>
      </c>
      <c r="F14" s="32">
        <v>0</v>
      </c>
      <c r="G14" s="32">
        <v>0</v>
      </c>
      <c r="H14" s="32">
        <v>0</v>
      </c>
      <c r="I14" s="32">
        <v>0</v>
      </c>
      <c r="J14" s="32">
        <v>0</v>
      </c>
      <c r="K14" s="32">
        <v>0</v>
      </c>
      <c r="L14" s="32">
        <v>2</v>
      </c>
      <c r="M14" s="32" t="s">
        <v>75</v>
      </c>
      <c r="N14" s="15" t="s">
        <v>75</v>
      </c>
    </row>
    <row r="15" spans="1:14" x14ac:dyDescent="0.2">
      <c r="B15" s="53"/>
      <c r="C15" s="16" t="s">
        <v>22</v>
      </c>
      <c r="D15" s="33">
        <v>29</v>
      </c>
      <c r="E15" s="34">
        <v>27</v>
      </c>
      <c r="F15" s="34">
        <v>9</v>
      </c>
      <c r="G15" s="34">
        <v>1</v>
      </c>
      <c r="H15" s="34">
        <v>0</v>
      </c>
      <c r="I15" s="34">
        <v>0</v>
      </c>
      <c r="J15" s="34">
        <v>0</v>
      </c>
      <c r="K15" s="34">
        <v>0</v>
      </c>
      <c r="L15" s="34">
        <v>66</v>
      </c>
      <c r="M15" s="34">
        <v>40</v>
      </c>
      <c r="N15" s="17">
        <v>0.6</v>
      </c>
    </row>
    <row r="16" spans="1:14" x14ac:dyDescent="0.2">
      <c r="B16" s="53"/>
      <c r="C16" s="16" t="s">
        <v>23</v>
      </c>
      <c r="D16" s="33">
        <v>2</v>
      </c>
      <c r="E16" s="34">
        <v>1</v>
      </c>
      <c r="F16" s="34">
        <v>4</v>
      </c>
      <c r="G16" s="34">
        <v>0</v>
      </c>
      <c r="H16" s="34">
        <v>0</v>
      </c>
      <c r="I16" s="34">
        <v>0</v>
      </c>
      <c r="J16" s="34">
        <v>0</v>
      </c>
      <c r="K16" s="34">
        <v>0</v>
      </c>
      <c r="L16" s="34">
        <v>7</v>
      </c>
      <c r="M16" s="34">
        <v>11</v>
      </c>
      <c r="N16" s="17">
        <v>1.6</v>
      </c>
    </row>
    <row r="17" spans="2:14" x14ac:dyDescent="0.2">
      <c r="B17" s="53"/>
      <c r="C17" s="16" t="s">
        <v>24</v>
      </c>
      <c r="D17" s="33">
        <v>0</v>
      </c>
      <c r="E17" s="34">
        <v>0</v>
      </c>
      <c r="F17" s="34">
        <v>0</v>
      </c>
      <c r="G17" s="34">
        <v>0</v>
      </c>
      <c r="H17" s="34">
        <v>0</v>
      </c>
      <c r="I17" s="34">
        <v>0</v>
      </c>
      <c r="J17" s="34">
        <v>0</v>
      </c>
      <c r="K17" s="34">
        <v>0</v>
      </c>
      <c r="L17" s="34">
        <v>0</v>
      </c>
      <c r="M17" s="34">
        <v>0</v>
      </c>
      <c r="N17" s="17">
        <v>0</v>
      </c>
    </row>
    <row r="18" spans="2:14" x14ac:dyDescent="0.2">
      <c r="B18" s="53"/>
      <c r="C18" s="16" t="s">
        <v>25</v>
      </c>
      <c r="D18" s="33">
        <v>12</v>
      </c>
      <c r="E18" s="34">
        <v>4</v>
      </c>
      <c r="F18" s="34">
        <v>3</v>
      </c>
      <c r="G18" s="34">
        <v>0</v>
      </c>
      <c r="H18" s="34">
        <v>0</v>
      </c>
      <c r="I18" s="34">
        <v>0</v>
      </c>
      <c r="J18" s="34">
        <v>0</v>
      </c>
      <c r="K18" s="34">
        <v>0</v>
      </c>
      <c r="L18" s="34">
        <v>19</v>
      </c>
      <c r="M18" s="34">
        <v>11</v>
      </c>
      <c r="N18" s="17">
        <v>0.6</v>
      </c>
    </row>
    <row r="19" spans="2:14" x14ac:dyDescent="0.2">
      <c r="B19" s="53"/>
      <c r="C19" s="16" t="s">
        <v>26</v>
      </c>
      <c r="D19" s="33">
        <v>7</v>
      </c>
      <c r="E19" s="34">
        <v>4</v>
      </c>
      <c r="F19" s="34">
        <v>10</v>
      </c>
      <c r="G19" s="34">
        <v>0</v>
      </c>
      <c r="H19" s="34">
        <v>0</v>
      </c>
      <c r="I19" s="34">
        <v>0</v>
      </c>
      <c r="J19" s="34">
        <v>0</v>
      </c>
      <c r="K19" s="34">
        <v>0</v>
      </c>
      <c r="L19" s="34">
        <v>21</v>
      </c>
      <c r="M19" s="34">
        <v>22</v>
      </c>
      <c r="N19" s="17">
        <v>1.1000000000000001</v>
      </c>
    </row>
    <row r="20" spans="2:14" ht="13.5" thickBot="1" x14ac:dyDescent="0.25">
      <c r="B20" s="49"/>
      <c r="C20" s="18" t="s">
        <v>27</v>
      </c>
      <c r="D20" s="35">
        <v>10</v>
      </c>
      <c r="E20" s="36">
        <v>15</v>
      </c>
      <c r="F20" s="36">
        <v>24</v>
      </c>
      <c r="G20" s="36">
        <v>2</v>
      </c>
      <c r="H20" s="36">
        <v>0</v>
      </c>
      <c r="I20" s="36">
        <v>0</v>
      </c>
      <c r="J20" s="36">
        <v>0</v>
      </c>
      <c r="K20" s="36">
        <v>0</v>
      </c>
      <c r="L20" s="36">
        <v>51</v>
      </c>
      <c r="M20" s="36">
        <v>86</v>
      </c>
      <c r="N20" s="19">
        <v>1.7</v>
      </c>
    </row>
    <row r="21" spans="2:14" x14ac:dyDescent="0.2">
      <c r="B21" s="48" t="s">
        <v>28</v>
      </c>
      <c r="C21" s="14" t="s">
        <v>29</v>
      </c>
      <c r="D21" s="31">
        <v>290</v>
      </c>
      <c r="E21" s="32">
        <v>163</v>
      </c>
      <c r="F21" s="32">
        <v>17</v>
      </c>
      <c r="G21" s="32">
        <v>0</v>
      </c>
      <c r="H21" s="32">
        <v>0</v>
      </c>
      <c r="I21" s="32">
        <v>0</v>
      </c>
      <c r="J21" s="32">
        <v>0</v>
      </c>
      <c r="K21" s="32">
        <v>0</v>
      </c>
      <c r="L21" s="32">
        <v>470</v>
      </c>
      <c r="M21" s="32">
        <v>74</v>
      </c>
      <c r="N21" s="15">
        <v>0.2</v>
      </c>
    </row>
    <row r="22" spans="2:14" ht="13.5" thickBot="1" x14ac:dyDescent="0.25">
      <c r="B22" s="49"/>
      <c r="C22" s="18" t="s">
        <v>30</v>
      </c>
      <c r="D22" s="35">
        <v>249</v>
      </c>
      <c r="E22" s="36">
        <v>105</v>
      </c>
      <c r="F22" s="36">
        <v>7</v>
      </c>
      <c r="G22" s="36">
        <v>0</v>
      </c>
      <c r="H22" s="36">
        <v>0</v>
      </c>
      <c r="I22" s="36">
        <v>0</v>
      </c>
      <c r="J22" s="36">
        <v>0</v>
      </c>
      <c r="K22" s="36">
        <v>0</v>
      </c>
      <c r="L22" s="36">
        <v>361</v>
      </c>
      <c r="M22" s="36">
        <v>37</v>
      </c>
      <c r="N22" s="19">
        <v>0.1</v>
      </c>
    </row>
    <row r="23" spans="2:14" ht="25.5" x14ac:dyDescent="0.2">
      <c r="B23" s="48" t="s">
        <v>31</v>
      </c>
      <c r="C23" s="14" t="s">
        <v>32</v>
      </c>
      <c r="D23" s="31">
        <v>9</v>
      </c>
      <c r="E23" s="32">
        <v>5</v>
      </c>
      <c r="F23" s="32">
        <v>2</v>
      </c>
      <c r="G23" s="32">
        <v>0</v>
      </c>
      <c r="H23" s="32">
        <v>0</v>
      </c>
      <c r="I23" s="32">
        <v>0</v>
      </c>
      <c r="J23" s="32">
        <v>0</v>
      </c>
      <c r="K23" s="32">
        <v>0</v>
      </c>
      <c r="L23" s="32">
        <v>16</v>
      </c>
      <c r="M23" s="32">
        <v>9</v>
      </c>
      <c r="N23" s="15">
        <v>0.5</v>
      </c>
    </row>
    <row r="24" spans="2:14" x14ac:dyDescent="0.2">
      <c r="B24" s="53"/>
      <c r="C24" s="16" t="s">
        <v>33</v>
      </c>
      <c r="D24" s="33">
        <v>359</v>
      </c>
      <c r="E24" s="34">
        <v>247</v>
      </c>
      <c r="F24" s="34">
        <v>24</v>
      </c>
      <c r="G24" s="34">
        <v>0</v>
      </c>
      <c r="H24" s="34">
        <v>0</v>
      </c>
      <c r="I24" s="34">
        <v>0</v>
      </c>
      <c r="J24" s="34">
        <v>0</v>
      </c>
      <c r="K24" s="34">
        <v>0</v>
      </c>
      <c r="L24" s="34">
        <v>630</v>
      </c>
      <c r="M24" s="34">
        <v>116</v>
      </c>
      <c r="N24" s="17">
        <v>0.2</v>
      </c>
    </row>
    <row r="25" spans="2:14" x14ac:dyDescent="0.2">
      <c r="B25" s="53"/>
      <c r="C25" s="16" t="s">
        <v>34</v>
      </c>
      <c r="D25" s="33">
        <v>47</v>
      </c>
      <c r="E25" s="34">
        <v>13</v>
      </c>
      <c r="F25" s="34">
        <v>2</v>
      </c>
      <c r="G25" s="34">
        <v>0</v>
      </c>
      <c r="H25" s="34">
        <v>0</v>
      </c>
      <c r="I25" s="34">
        <v>0</v>
      </c>
      <c r="J25" s="34">
        <v>0</v>
      </c>
      <c r="K25" s="34">
        <v>0</v>
      </c>
      <c r="L25" s="34">
        <v>62</v>
      </c>
      <c r="M25" s="34">
        <v>8</v>
      </c>
      <c r="N25" s="17">
        <v>0.1</v>
      </c>
    </row>
    <row r="26" spans="2:14" x14ac:dyDescent="0.2">
      <c r="B26" s="53"/>
      <c r="C26" s="16" t="s">
        <v>35</v>
      </c>
      <c r="D26" s="33">
        <v>5</v>
      </c>
      <c r="E26" s="34">
        <v>0</v>
      </c>
      <c r="F26" s="34">
        <v>0</v>
      </c>
      <c r="G26" s="34">
        <v>0</v>
      </c>
      <c r="H26" s="34">
        <v>0</v>
      </c>
      <c r="I26" s="34">
        <v>0</v>
      </c>
      <c r="J26" s="34">
        <v>0</v>
      </c>
      <c r="K26" s="34">
        <v>0</v>
      </c>
      <c r="L26" s="34">
        <v>5</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0</v>
      </c>
      <c r="E28" s="34">
        <v>2</v>
      </c>
      <c r="F28" s="34">
        <v>19</v>
      </c>
      <c r="G28" s="34">
        <v>33</v>
      </c>
      <c r="H28" s="34">
        <v>0</v>
      </c>
      <c r="I28" s="34">
        <v>0</v>
      </c>
      <c r="J28" s="34">
        <v>0</v>
      </c>
      <c r="K28" s="34">
        <v>0</v>
      </c>
      <c r="L28" s="34">
        <v>54</v>
      </c>
      <c r="M28" s="34">
        <v>324</v>
      </c>
      <c r="N28" s="17">
        <v>6</v>
      </c>
    </row>
    <row r="29" spans="2:14" x14ac:dyDescent="0.2">
      <c r="B29" s="53"/>
      <c r="C29" s="16" t="s">
        <v>38</v>
      </c>
      <c r="D29" s="33">
        <v>1</v>
      </c>
      <c r="E29" s="34">
        <v>0</v>
      </c>
      <c r="F29" s="34">
        <v>0</v>
      </c>
      <c r="G29" s="34">
        <v>0</v>
      </c>
      <c r="H29" s="34">
        <v>0</v>
      </c>
      <c r="I29" s="34">
        <v>0</v>
      </c>
      <c r="J29" s="34">
        <v>0</v>
      </c>
      <c r="K29" s="34">
        <v>0</v>
      </c>
      <c r="L29" s="34">
        <v>1</v>
      </c>
      <c r="M29" s="34" t="s">
        <v>75</v>
      </c>
      <c r="N29" s="17" t="s">
        <v>75</v>
      </c>
    </row>
    <row r="30" spans="2:14" ht="13.5" thickBot="1" x14ac:dyDescent="0.25">
      <c r="B30" s="49"/>
      <c r="C30" s="18" t="s">
        <v>39</v>
      </c>
      <c r="D30" s="35">
        <v>0</v>
      </c>
      <c r="E30" s="36">
        <v>3</v>
      </c>
      <c r="F30" s="36">
        <v>4</v>
      </c>
      <c r="G30" s="36">
        <v>0</v>
      </c>
      <c r="H30" s="36">
        <v>0</v>
      </c>
      <c r="I30" s="36">
        <v>0</v>
      </c>
      <c r="J30" s="36">
        <v>0</v>
      </c>
      <c r="K30" s="36">
        <v>0</v>
      </c>
      <c r="L30" s="36">
        <v>7</v>
      </c>
      <c r="M30" s="36">
        <v>6</v>
      </c>
      <c r="N30" s="19">
        <v>0.8</v>
      </c>
    </row>
    <row r="31" spans="2:14" ht="27" customHeight="1" x14ac:dyDescent="0.2">
      <c r="B31" s="48" t="s">
        <v>40</v>
      </c>
      <c r="C31" s="14" t="s">
        <v>41</v>
      </c>
      <c r="D31" s="31">
        <v>401</v>
      </c>
      <c r="E31" s="32">
        <v>36</v>
      </c>
      <c r="F31" s="32">
        <v>34</v>
      </c>
      <c r="G31" s="32">
        <v>1</v>
      </c>
      <c r="H31" s="32">
        <v>0</v>
      </c>
      <c r="I31" s="32">
        <v>0</v>
      </c>
      <c r="J31" s="32">
        <v>0</v>
      </c>
      <c r="K31" s="32">
        <v>0</v>
      </c>
      <c r="L31" s="32">
        <v>472</v>
      </c>
      <c r="M31" s="32">
        <v>117</v>
      </c>
      <c r="N31" s="15">
        <v>0.2</v>
      </c>
    </row>
    <row r="32" spans="2:14" ht="27" customHeight="1" x14ac:dyDescent="0.2">
      <c r="B32" s="53"/>
      <c r="C32" s="16" t="s">
        <v>42</v>
      </c>
      <c r="D32" s="33">
        <v>268</v>
      </c>
      <c r="E32" s="34">
        <v>231</v>
      </c>
      <c r="F32" s="34">
        <v>38</v>
      </c>
      <c r="G32" s="34">
        <v>8</v>
      </c>
      <c r="H32" s="34">
        <v>0</v>
      </c>
      <c r="I32" s="34">
        <v>0</v>
      </c>
      <c r="J32" s="34">
        <v>0</v>
      </c>
      <c r="K32" s="34">
        <v>0</v>
      </c>
      <c r="L32" s="34">
        <v>545</v>
      </c>
      <c r="M32" s="34">
        <v>206</v>
      </c>
      <c r="N32" s="17">
        <v>0.4</v>
      </c>
    </row>
    <row r="33" spans="2:14" ht="13.5" thickBot="1" x14ac:dyDescent="0.25">
      <c r="B33" s="49"/>
      <c r="C33" s="18" t="s">
        <v>43</v>
      </c>
      <c r="D33" s="35">
        <v>440</v>
      </c>
      <c r="E33" s="36">
        <v>154</v>
      </c>
      <c r="F33" s="36">
        <v>43</v>
      </c>
      <c r="G33" s="36">
        <v>0</v>
      </c>
      <c r="H33" s="36">
        <v>0</v>
      </c>
      <c r="I33" s="36">
        <v>0</v>
      </c>
      <c r="J33" s="36">
        <v>0</v>
      </c>
      <c r="K33" s="36">
        <v>0</v>
      </c>
      <c r="L33" s="36">
        <v>637</v>
      </c>
      <c r="M33" s="36">
        <v>123</v>
      </c>
      <c r="N33" s="19">
        <v>0.2</v>
      </c>
    </row>
    <row r="34" spans="2:14" ht="25.5" x14ac:dyDescent="0.2">
      <c r="B34" s="48" t="s">
        <v>44</v>
      </c>
      <c r="C34" s="14" t="s">
        <v>45</v>
      </c>
      <c r="D34" s="31">
        <v>608</v>
      </c>
      <c r="E34" s="32">
        <v>147</v>
      </c>
      <c r="F34" s="32">
        <v>40</v>
      </c>
      <c r="G34" s="32">
        <v>1</v>
      </c>
      <c r="H34" s="32">
        <v>1</v>
      </c>
      <c r="I34" s="32">
        <v>0</v>
      </c>
      <c r="J34" s="32">
        <v>0</v>
      </c>
      <c r="K34" s="32">
        <v>0</v>
      </c>
      <c r="L34" s="32">
        <v>797</v>
      </c>
      <c r="M34" s="32">
        <v>150</v>
      </c>
      <c r="N34" s="15">
        <v>0.2</v>
      </c>
    </row>
    <row r="35" spans="2:14" ht="26.25" thickBot="1" x14ac:dyDescent="0.25">
      <c r="B35" s="49"/>
      <c r="C35" s="18" t="s">
        <v>46</v>
      </c>
      <c r="D35" s="35">
        <v>1078</v>
      </c>
      <c r="E35" s="36">
        <v>431</v>
      </c>
      <c r="F35" s="36">
        <v>152</v>
      </c>
      <c r="G35" s="36">
        <v>4</v>
      </c>
      <c r="H35" s="36">
        <v>0</v>
      </c>
      <c r="I35" s="36">
        <v>1</v>
      </c>
      <c r="J35" s="36">
        <v>1</v>
      </c>
      <c r="K35" s="36">
        <v>0</v>
      </c>
      <c r="L35" s="36">
        <v>1667</v>
      </c>
      <c r="M35" s="36">
        <v>593</v>
      </c>
      <c r="N35" s="19">
        <v>0.4</v>
      </c>
    </row>
    <row r="36" spans="2:14" x14ac:dyDescent="0.2">
      <c r="B36" s="48" t="s">
        <v>47</v>
      </c>
      <c r="C36" s="14" t="s">
        <v>48</v>
      </c>
      <c r="D36" s="31">
        <v>136</v>
      </c>
      <c r="E36" s="32">
        <v>110</v>
      </c>
      <c r="F36" s="32">
        <v>6</v>
      </c>
      <c r="G36" s="32">
        <v>0</v>
      </c>
      <c r="H36" s="32">
        <v>0</v>
      </c>
      <c r="I36" s="32">
        <v>0</v>
      </c>
      <c r="J36" s="32">
        <v>0</v>
      </c>
      <c r="K36" s="32">
        <v>0</v>
      </c>
      <c r="L36" s="32">
        <v>252</v>
      </c>
      <c r="M36" s="32">
        <v>38</v>
      </c>
      <c r="N36" s="15">
        <v>0.2</v>
      </c>
    </row>
    <row r="37" spans="2:14" x14ac:dyDescent="0.2">
      <c r="B37" s="53"/>
      <c r="C37" s="16" t="s">
        <v>49</v>
      </c>
      <c r="D37" s="33">
        <v>291</v>
      </c>
      <c r="E37" s="34">
        <v>191</v>
      </c>
      <c r="F37" s="34">
        <v>16</v>
      </c>
      <c r="G37" s="34">
        <v>2</v>
      </c>
      <c r="H37" s="34">
        <v>1</v>
      </c>
      <c r="I37" s="34">
        <v>0</v>
      </c>
      <c r="J37" s="34">
        <v>0</v>
      </c>
      <c r="K37" s="34">
        <v>0</v>
      </c>
      <c r="L37" s="34">
        <v>501</v>
      </c>
      <c r="M37" s="34">
        <v>112</v>
      </c>
      <c r="N37" s="17">
        <v>0.2</v>
      </c>
    </row>
    <row r="38" spans="2:14" x14ac:dyDescent="0.2">
      <c r="B38" s="53"/>
      <c r="C38" s="16" t="s">
        <v>50</v>
      </c>
      <c r="D38" s="33">
        <v>23</v>
      </c>
      <c r="E38" s="34">
        <v>8</v>
      </c>
      <c r="F38" s="34">
        <v>15</v>
      </c>
      <c r="G38" s="34">
        <v>2</v>
      </c>
      <c r="H38" s="34">
        <v>0</v>
      </c>
      <c r="I38" s="34">
        <v>0</v>
      </c>
      <c r="J38" s="34">
        <v>0</v>
      </c>
      <c r="K38" s="34">
        <v>0</v>
      </c>
      <c r="L38" s="34">
        <v>48</v>
      </c>
      <c r="M38" s="34">
        <v>74</v>
      </c>
      <c r="N38" s="17">
        <v>1.5</v>
      </c>
    </row>
    <row r="39" spans="2:14" x14ac:dyDescent="0.2">
      <c r="B39" s="53"/>
      <c r="C39" s="16" t="s">
        <v>51</v>
      </c>
      <c r="D39" s="33">
        <v>28</v>
      </c>
      <c r="E39" s="34">
        <v>6</v>
      </c>
      <c r="F39" s="34">
        <v>0</v>
      </c>
      <c r="G39" s="34">
        <v>0</v>
      </c>
      <c r="H39" s="34">
        <v>0</v>
      </c>
      <c r="I39" s="34">
        <v>0</v>
      </c>
      <c r="J39" s="34">
        <v>0</v>
      </c>
      <c r="K39" s="34">
        <v>0</v>
      </c>
      <c r="L39" s="34">
        <v>34</v>
      </c>
      <c r="M39" s="34">
        <v>2</v>
      </c>
      <c r="N39" s="17">
        <v>0.1</v>
      </c>
    </row>
    <row r="40" spans="2:14" ht="13.5" thickBot="1" x14ac:dyDescent="0.25">
      <c r="B40" s="49"/>
      <c r="C40" s="18" t="s">
        <v>52</v>
      </c>
      <c r="D40" s="35">
        <v>1330</v>
      </c>
      <c r="E40" s="36">
        <v>606</v>
      </c>
      <c r="F40" s="36">
        <v>27</v>
      </c>
      <c r="G40" s="36">
        <v>1</v>
      </c>
      <c r="H40" s="36">
        <v>0</v>
      </c>
      <c r="I40" s="36">
        <v>0</v>
      </c>
      <c r="J40" s="36">
        <v>0</v>
      </c>
      <c r="K40" s="36">
        <v>0</v>
      </c>
      <c r="L40" s="36">
        <v>1964</v>
      </c>
      <c r="M40" s="36">
        <v>190</v>
      </c>
      <c r="N40" s="19">
        <v>0.1</v>
      </c>
    </row>
    <row r="41" spans="2:14" x14ac:dyDescent="0.2">
      <c r="B41" s="56"/>
      <c r="C41" s="20" t="s">
        <v>53</v>
      </c>
      <c r="D41" s="37">
        <f>SUM(D7:D40)</f>
        <v>12851</v>
      </c>
      <c r="E41" s="37">
        <f>SUM(E7:E40)</f>
        <v>13253</v>
      </c>
      <c r="F41" s="37">
        <f t="shared" ref="F41:M41" si="0">SUM(F7:F40)</f>
        <v>3505</v>
      </c>
      <c r="G41" s="37">
        <f t="shared" si="0"/>
        <v>166</v>
      </c>
      <c r="H41" s="37">
        <f>SUM(H7:H40)</f>
        <v>2</v>
      </c>
      <c r="I41" s="37">
        <f t="shared" si="0"/>
        <v>1</v>
      </c>
      <c r="J41" s="37">
        <f t="shared" si="0"/>
        <v>1</v>
      </c>
      <c r="K41" s="37">
        <f t="shared" si="0"/>
        <v>0</v>
      </c>
      <c r="L41" s="37">
        <f t="shared" si="0"/>
        <v>29779</v>
      </c>
      <c r="M41" s="37">
        <f t="shared" si="0"/>
        <v>14474</v>
      </c>
      <c r="N41" s="21">
        <f>IF(L41=0,0,M41/L41)</f>
        <v>0.48604721448000271</v>
      </c>
    </row>
    <row r="42" spans="2:14" ht="13.5" thickBot="1" x14ac:dyDescent="0.25">
      <c r="B42" s="57"/>
      <c r="C42" s="22" t="s">
        <v>54</v>
      </c>
      <c r="D42" s="23">
        <f t="shared" ref="D42:K42" si="1">IF(D41=0,0,D41/$L$41*100)</f>
        <v>43.154572013835249</v>
      </c>
      <c r="E42" s="23">
        <f t="shared" si="1"/>
        <v>44.504516605661706</v>
      </c>
      <c r="F42" s="23">
        <f t="shared" si="1"/>
        <v>11.77003928943215</v>
      </c>
      <c r="G42" s="23">
        <f t="shared" si="1"/>
        <v>0.55743980657510328</v>
      </c>
      <c r="H42" s="23">
        <f t="shared" si="1"/>
        <v>6.7161422478928109E-3</v>
      </c>
      <c r="I42" s="23">
        <f t="shared" si="1"/>
        <v>3.3580711239464055E-3</v>
      </c>
      <c r="J42" s="23">
        <f t="shared" si="1"/>
        <v>3.3580711239464055E-3</v>
      </c>
      <c r="K42" s="23">
        <f t="shared" si="1"/>
        <v>0</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62</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25</v>
      </c>
      <c r="E7" s="32">
        <v>3</v>
      </c>
      <c r="F7" s="32">
        <v>1</v>
      </c>
      <c r="G7" s="32">
        <v>0</v>
      </c>
      <c r="H7" s="32">
        <v>0</v>
      </c>
      <c r="I7" s="32">
        <v>0</v>
      </c>
      <c r="J7" s="32">
        <v>0</v>
      </c>
      <c r="K7" s="32">
        <v>0</v>
      </c>
      <c r="L7" s="32">
        <v>29</v>
      </c>
      <c r="M7" s="32">
        <v>4</v>
      </c>
      <c r="N7" s="15">
        <v>0.1</v>
      </c>
    </row>
    <row r="8" spans="1:14" x14ac:dyDescent="0.2">
      <c r="B8" s="53"/>
      <c r="C8" s="16" t="s">
        <v>14</v>
      </c>
      <c r="D8" s="33">
        <v>3370</v>
      </c>
      <c r="E8" s="34">
        <v>1376</v>
      </c>
      <c r="F8" s="34">
        <v>77</v>
      </c>
      <c r="G8" s="34">
        <v>6</v>
      </c>
      <c r="H8" s="34">
        <v>0</v>
      </c>
      <c r="I8" s="34">
        <v>0</v>
      </c>
      <c r="J8" s="34">
        <v>0</v>
      </c>
      <c r="K8" s="34">
        <v>0</v>
      </c>
      <c r="L8" s="34">
        <v>4829</v>
      </c>
      <c r="M8" s="34">
        <v>509</v>
      </c>
      <c r="N8" s="17">
        <v>0.1</v>
      </c>
    </row>
    <row r="9" spans="1:14" x14ac:dyDescent="0.2">
      <c r="B9" s="53"/>
      <c r="C9" s="16" t="s">
        <v>15</v>
      </c>
      <c r="D9" s="33">
        <v>1034</v>
      </c>
      <c r="E9" s="34">
        <v>608</v>
      </c>
      <c r="F9" s="34">
        <v>205</v>
      </c>
      <c r="G9" s="34">
        <v>7</v>
      </c>
      <c r="H9" s="34">
        <v>0</v>
      </c>
      <c r="I9" s="34">
        <v>0</v>
      </c>
      <c r="J9" s="34">
        <v>0</v>
      </c>
      <c r="K9" s="34">
        <v>0</v>
      </c>
      <c r="L9" s="34">
        <v>1854</v>
      </c>
      <c r="M9" s="34">
        <v>715</v>
      </c>
      <c r="N9" s="17">
        <v>0.4</v>
      </c>
    </row>
    <row r="10" spans="1:14" x14ac:dyDescent="0.2">
      <c r="B10" s="53"/>
      <c r="C10" s="16" t="s">
        <v>16</v>
      </c>
      <c r="D10" s="33">
        <v>177</v>
      </c>
      <c r="E10" s="34">
        <v>1648</v>
      </c>
      <c r="F10" s="34">
        <v>380</v>
      </c>
      <c r="G10" s="34">
        <v>0</v>
      </c>
      <c r="H10" s="34">
        <v>0</v>
      </c>
      <c r="I10" s="34">
        <v>0</v>
      </c>
      <c r="J10" s="34">
        <v>0</v>
      </c>
      <c r="K10" s="34">
        <v>0</v>
      </c>
      <c r="L10" s="34">
        <v>2205</v>
      </c>
      <c r="M10" s="34">
        <v>1420</v>
      </c>
      <c r="N10" s="17">
        <v>0.6</v>
      </c>
    </row>
    <row r="11" spans="1:14" x14ac:dyDescent="0.2">
      <c r="B11" s="53"/>
      <c r="C11" s="16" t="s">
        <v>17</v>
      </c>
      <c r="D11" s="33">
        <v>145</v>
      </c>
      <c r="E11" s="34">
        <v>2289</v>
      </c>
      <c r="F11" s="34">
        <v>385</v>
      </c>
      <c r="G11" s="34">
        <v>1</v>
      </c>
      <c r="H11" s="34">
        <v>0</v>
      </c>
      <c r="I11" s="34">
        <v>0</v>
      </c>
      <c r="J11" s="34">
        <v>0</v>
      </c>
      <c r="K11" s="34">
        <v>0</v>
      </c>
      <c r="L11" s="34">
        <v>2820</v>
      </c>
      <c r="M11" s="34">
        <v>1804</v>
      </c>
      <c r="N11" s="17">
        <v>0.6</v>
      </c>
    </row>
    <row r="12" spans="1:14" x14ac:dyDescent="0.2">
      <c r="B12" s="53"/>
      <c r="C12" s="16" t="s">
        <v>18</v>
      </c>
      <c r="D12" s="33">
        <v>1391</v>
      </c>
      <c r="E12" s="34">
        <v>3133</v>
      </c>
      <c r="F12" s="34">
        <v>946</v>
      </c>
      <c r="G12" s="34">
        <v>23</v>
      </c>
      <c r="H12" s="34">
        <v>0</v>
      </c>
      <c r="I12" s="34">
        <v>0</v>
      </c>
      <c r="J12" s="34">
        <v>0</v>
      </c>
      <c r="K12" s="34">
        <v>0</v>
      </c>
      <c r="L12" s="34">
        <v>5493</v>
      </c>
      <c r="M12" s="34">
        <v>3837</v>
      </c>
      <c r="N12" s="17">
        <v>0.7</v>
      </c>
    </row>
    <row r="13" spans="1:14" ht="13.5" thickBot="1" x14ac:dyDescent="0.25">
      <c r="B13" s="49"/>
      <c r="C13" s="18" t="s">
        <v>19</v>
      </c>
      <c r="D13" s="35">
        <v>1291</v>
      </c>
      <c r="E13" s="36">
        <v>1372</v>
      </c>
      <c r="F13" s="36">
        <v>642</v>
      </c>
      <c r="G13" s="36">
        <v>24</v>
      </c>
      <c r="H13" s="36">
        <v>0</v>
      </c>
      <c r="I13" s="36">
        <v>0</v>
      </c>
      <c r="J13" s="36">
        <v>0</v>
      </c>
      <c r="K13" s="36">
        <v>0</v>
      </c>
      <c r="L13" s="36">
        <v>3329</v>
      </c>
      <c r="M13" s="36">
        <v>2146</v>
      </c>
      <c r="N13" s="19">
        <v>0.6</v>
      </c>
    </row>
    <row r="14" spans="1:14" x14ac:dyDescent="0.2">
      <c r="B14" s="48" t="s">
        <v>20</v>
      </c>
      <c r="C14" s="14" t="s">
        <v>21</v>
      </c>
      <c r="D14" s="31">
        <v>1</v>
      </c>
      <c r="E14" s="32">
        <v>2</v>
      </c>
      <c r="F14" s="32">
        <v>0</v>
      </c>
      <c r="G14" s="32">
        <v>0</v>
      </c>
      <c r="H14" s="32">
        <v>0</v>
      </c>
      <c r="I14" s="32">
        <v>0</v>
      </c>
      <c r="J14" s="32">
        <v>0</v>
      </c>
      <c r="K14" s="32">
        <v>0</v>
      </c>
      <c r="L14" s="32">
        <v>3</v>
      </c>
      <c r="M14" s="32">
        <v>1</v>
      </c>
      <c r="N14" s="15">
        <v>0.2</v>
      </c>
    </row>
    <row r="15" spans="1:14" x14ac:dyDescent="0.2">
      <c r="B15" s="53"/>
      <c r="C15" s="16" t="s">
        <v>22</v>
      </c>
      <c r="D15" s="33">
        <v>31</v>
      </c>
      <c r="E15" s="34">
        <v>17</v>
      </c>
      <c r="F15" s="34">
        <v>11</v>
      </c>
      <c r="G15" s="34">
        <v>0</v>
      </c>
      <c r="H15" s="34">
        <v>0</v>
      </c>
      <c r="I15" s="34">
        <v>0</v>
      </c>
      <c r="J15" s="34">
        <v>0</v>
      </c>
      <c r="K15" s="34">
        <v>0</v>
      </c>
      <c r="L15" s="34">
        <v>59</v>
      </c>
      <c r="M15" s="34">
        <v>31</v>
      </c>
      <c r="N15" s="17">
        <v>0.5</v>
      </c>
    </row>
    <row r="16" spans="1:14" x14ac:dyDescent="0.2">
      <c r="B16" s="53"/>
      <c r="C16" s="16" t="s">
        <v>23</v>
      </c>
      <c r="D16" s="33">
        <v>3</v>
      </c>
      <c r="E16" s="34">
        <v>4</v>
      </c>
      <c r="F16" s="34">
        <v>3</v>
      </c>
      <c r="G16" s="34">
        <v>0</v>
      </c>
      <c r="H16" s="34">
        <v>0</v>
      </c>
      <c r="I16" s="34">
        <v>0</v>
      </c>
      <c r="J16" s="34">
        <v>0</v>
      </c>
      <c r="K16" s="34">
        <v>0</v>
      </c>
      <c r="L16" s="34">
        <v>10</v>
      </c>
      <c r="M16" s="34">
        <v>8</v>
      </c>
      <c r="N16" s="17">
        <v>0.9</v>
      </c>
    </row>
    <row r="17" spans="2:14" x14ac:dyDescent="0.2">
      <c r="B17" s="53"/>
      <c r="C17" s="16" t="s">
        <v>24</v>
      </c>
      <c r="D17" s="33">
        <v>0</v>
      </c>
      <c r="E17" s="34">
        <v>0</v>
      </c>
      <c r="F17" s="34">
        <v>0</v>
      </c>
      <c r="G17" s="34">
        <v>0</v>
      </c>
      <c r="H17" s="34">
        <v>0</v>
      </c>
      <c r="I17" s="34">
        <v>0</v>
      </c>
      <c r="J17" s="34">
        <v>0</v>
      </c>
      <c r="K17" s="34">
        <v>0</v>
      </c>
      <c r="L17" s="34">
        <v>0</v>
      </c>
      <c r="M17" s="34">
        <v>0</v>
      </c>
      <c r="N17" s="17">
        <v>0</v>
      </c>
    </row>
    <row r="18" spans="2:14" x14ac:dyDescent="0.2">
      <c r="B18" s="53"/>
      <c r="C18" s="16" t="s">
        <v>25</v>
      </c>
      <c r="D18" s="33">
        <v>11</v>
      </c>
      <c r="E18" s="34">
        <v>10</v>
      </c>
      <c r="F18" s="34">
        <v>29</v>
      </c>
      <c r="G18" s="34">
        <v>0</v>
      </c>
      <c r="H18" s="34">
        <v>0</v>
      </c>
      <c r="I18" s="34">
        <v>0</v>
      </c>
      <c r="J18" s="34">
        <v>0</v>
      </c>
      <c r="K18" s="34">
        <v>0</v>
      </c>
      <c r="L18" s="34">
        <v>50</v>
      </c>
      <c r="M18" s="34">
        <v>73</v>
      </c>
      <c r="N18" s="17">
        <v>1.5</v>
      </c>
    </row>
    <row r="19" spans="2:14" x14ac:dyDescent="0.2">
      <c r="B19" s="53"/>
      <c r="C19" s="16" t="s">
        <v>26</v>
      </c>
      <c r="D19" s="33">
        <v>8</v>
      </c>
      <c r="E19" s="34">
        <v>11</v>
      </c>
      <c r="F19" s="34">
        <v>7</v>
      </c>
      <c r="G19" s="34">
        <v>0</v>
      </c>
      <c r="H19" s="34">
        <v>0</v>
      </c>
      <c r="I19" s="34">
        <v>0</v>
      </c>
      <c r="J19" s="34">
        <v>0</v>
      </c>
      <c r="K19" s="34">
        <v>0</v>
      </c>
      <c r="L19" s="34">
        <v>26</v>
      </c>
      <c r="M19" s="34">
        <v>24</v>
      </c>
      <c r="N19" s="17">
        <v>0.9</v>
      </c>
    </row>
    <row r="20" spans="2:14" ht="13.5" thickBot="1" x14ac:dyDescent="0.25">
      <c r="B20" s="49"/>
      <c r="C20" s="18" t="s">
        <v>27</v>
      </c>
      <c r="D20" s="35">
        <v>20</v>
      </c>
      <c r="E20" s="36">
        <v>14</v>
      </c>
      <c r="F20" s="36">
        <v>33</v>
      </c>
      <c r="G20" s="36">
        <v>4</v>
      </c>
      <c r="H20" s="36">
        <v>0</v>
      </c>
      <c r="I20" s="36">
        <v>0</v>
      </c>
      <c r="J20" s="36">
        <v>0</v>
      </c>
      <c r="K20" s="36">
        <v>0</v>
      </c>
      <c r="L20" s="36">
        <v>71</v>
      </c>
      <c r="M20" s="36">
        <v>135</v>
      </c>
      <c r="N20" s="19">
        <v>1.9</v>
      </c>
    </row>
    <row r="21" spans="2:14" x14ac:dyDescent="0.2">
      <c r="B21" s="48" t="s">
        <v>28</v>
      </c>
      <c r="C21" s="14" t="s">
        <v>29</v>
      </c>
      <c r="D21" s="31">
        <v>242</v>
      </c>
      <c r="E21" s="32">
        <v>198</v>
      </c>
      <c r="F21" s="32">
        <v>28</v>
      </c>
      <c r="G21" s="32">
        <v>0</v>
      </c>
      <c r="H21" s="32">
        <v>0</v>
      </c>
      <c r="I21" s="32">
        <v>0</v>
      </c>
      <c r="J21" s="32">
        <v>0</v>
      </c>
      <c r="K21" s="32">
        <v>0</v>
      </c>
      <c r="L21" s="32">
        <v>468</v>
      </c>
      <c r="M21" s="32">
        <v>105</v>
      </c>
      <c r="N21" s="15">
        <v>0.2</v>
      </c>
    </row>
    <row r="22" spans="2:14" ht="13.5" thickBot="1" x14ac:dyDescent="0.25">
      <c r="B22" s="49"/>
      <c r="C22" s="18" t="s">
        <v>30</v>
      </c>
      <c r="D22" s="35">
        <v>235</v>
      </c>
      <c r="E22" s="36">
        <v>93</v>
      </c>
      <c r="F22" s="36">
        <v>6</v>
      </c>
      <c r="G22" s="36">
        <v>0</v>
      </c>
      <c r="H22" s="36">
        <v>0</v>
      </c>
      <c r="I22" s="36">
        <v>0</v>
      </c>
      <c r="J22" s="36">
        <v>0</v>
      </c>
      <c r="K22" s="36">
        <v>0</v>
      </c>
      <c r="L22" s="36">
        <v>334</v>
      </c>
      <c r="M22" s="36">
        <v>31</v>
      </c>
      <c r="N22" s="19">
        <v>0.1</v>
      </c>
    </row>
    <row r="23" spans="2:14" ht="25.5" x14ac:dyDescent="0.2">
      <c r="B23" s="48" t="s">
        <v>31</v>
      </c>
      <c r="C23" s="14" t="s">
        <v>32</v>
      </c>
      <c r="D23" s="31">
        <v>7</v>
      </c>
      <c r="E23" s="32">
        <v>2</v>
      </c>
      <c r="F23" s="32">
        <v>4</v>
      </c>
      <c r="G23" s="32">
        <v>0</v>
      </c>
      <c r="H23" s="32">
        <v>0</v>
      </c>
      <c r="I23" s="32">
        <v>0</v>
      </c>
      <c r="J23" s="32">
        <v>0</v>
      </c>
      <c r="K23" s="32">
        <v>0</v>
      </c>
      <c r="L23" s="32">
        <v>13</v>
      </c>
      <c r="M23" s="32">
        <v>8</v>
      </c>
      <c r="N23" s="15">
        <v>0.6</v>
      </c>
    </row>
    <row r="24" spans="2:14" x14ac:dyDescent="0.2">
      <c r="B24" s="53"/>
      <c r="C24" s="16" t="s">
        <v>33</v>
      </c>
      <c r="D24" s="33">
        <v>325</v>
      </c>
      <c r="E24" s="34">
        <v>260</v>
      </c>
      <c r="F24" s="34">
        <v>30</v>
      </c>
      <c r="G24" s="34">
        <v>1</v>
      </c>
      <c r="H24" s="34">
        <v>0</v>
      </c>
      <c r="I24" s="34">
        <v>0</v>
      </c>
      <c r="J24" s="34">
        <v>0</v>
      </c>
      <c r="K24" s="34">
        <v>0</v>
      </c>
      <c r="L24" s="34">
        <v>616</v>
      </c>
      <c r="M24" s="34">
        <v>133</v>
      </c>
      <c r="N24" s="17">
        <v>0.2</v>
      </c>
    </row>
    <row r="25" spans="2:14" x14ac:dyDescent="0.2">
      <c r="B25" s="53"/>
      <c r="C25" s="16" t="s">
        <v>34</v>
      </c>
      <c r="D25" s="33">
        <v>40</v>
      </c>
      <c r="E25" s="34">
        <v>17</v>
      </c>
      <c r="F25" s="34">
        <v>0</v>
      </c>
      <c r="G25" s="34">
        <v>0</v>
      </c>
      <c r="H25" s="34">
        <v>0</v>
      </c>
      <c r="I25" s="34">
        <v>0</v>
      </c>
      <c r="J25" s="34">
        <v>0</v>
      </c>
      <c r="K25" s="34">
        <v>0</v>
      </c>
      <c r="L25" s="34">
        <v>57</v>
      </c>
      <c r="M25" s="34">
        <v>5</v>
      </c>
      <c r="N25" s="17">
        <v>0.1</v>
      </c>
    </row>
    <row r="26" spans="2:14" x14ac:dyDescent="0.2">
      <c r="B26" s="53"/>
      <c r="C26" s="16" t="s">
        <v>35</v>
      </c>
      <c r="D26" s="33">
        <v>10</v>
      </c>
      <c r="E26" s="34">
        <v>0</v>
      </c>
      <c r="F26" s="34">
        <v>0</v>
      </c>
      <c r="G26" s="34">
        <v>0</v>
      </c>
      <c r="H26" s="34">
        <v>0</v>
      </c>
      <c r="I26" s="34">
        <v>0</v>
      </c>
      <c r="J26" s="34">
        <v>0</v>
      </c>
      <c r="K26" s="34">
        <v>0</v>
      </c>
      <c r="L26" s="34">
        <v>10</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1</v>
      </c>
      <c r="E28" s="34">
        <v>10</v>
      </c>
      <c r="F28" s="34">
        <v>11</v>
      </c>
      <c r="G28" s="34">
        <v>24</v>
      </c>
      <c r="H28" s="34">
        <v>6</v>
      </c>
      <c r="I28" s="34">
        <v>0</v>
      </c>
      <c r="J28" s="34">
        <v>0</v>
      </c>
      <c r="K28" s="34">
        <v>0</v>
      </c>
      <c r="L28" s="34">
        <v>52</v>
      </c>
      <c r="M28" s="34">
        <v>309</v>
      </c>
      <c r="N28" s="17">
        <v>5.9</v>
      </c>
    </row>
    <row r="29" spans="2:14" x14ac:dyDescent="0.2">
      <c r="B29" s="53"/>
      <c r="C29" s="16" t="s">
        <v>38</v>
      </c>
      <c r="D29" s="33">
        <v>1</v>
      </c>
      <c r="E29" s="34">
        <v>0</v>
      </c>
      <c r="F29" s="34">
        <v>0</v>
      </c>
      <c r="G29" s="34">
        <v>0</v>
      </c>
      <c r="H29" s="34">
        <v>0</v>
      </c>
      <c r="I29" s="34">
        <v>0</v>
      </c>
      <c r="J29" s="34">
        <v>0</v>
      </c>
      <c r="K29" s="34">
        <v>0</v>
      </c>
      <c r="L29" s="34">
        <v>1</v>
      </c>
      <c r="M29" s="34" t="s">
        <v>75</v>
      </c>
      <c r="N29" s="17" t="s">
        <v>75</v>
      </c>
    </row>
    <row r="30" spans="2:14" ht="13.5" thickBot="1" x14ac:dyDescent="0.25">
      <c r="B30" s="49"/>
      <c r="C30" s="18" t="s">
        <v>39</v>
      </c>
      <c r="D30" s="35">
        <v>0</v>
      </c>
      <c r="E30" s="36">
        <v>5</v>
      </c>
      <c r="F30" s="36">
        <v>2</v>
      </c>
      <c r="G30" s="36">
        <v>0</v>
      </c>
      <c r="H30" s="36">
        <v>0</v>
      </c>
      <c r="I30" s="36">
        <v>0</v>
      </c>
      <c r="J30" s="36">
        <v>0</v>
      </c>
      <c r="K30" s="36">
        <v>0</v>
      </c>
      <c r="L30" s="36">
        <v>7</v>
      </c>
      <c r="M30" s="36">
        <v>6</v>
      </c>
      <c r="N30" s="19">
        <v>0.8</v>
      </c>
    </row>
    <row r="31" spans="2:14" ht="27" customHeight="1" x14ac:dyDescent="0.2">
      <c r="B31" s="48" t="s">
        <v>40</v>
      </c>
      <c r="C31" s="14" t="s">
        <v>41</v>
      </c>
      <c r="D31" s="31">
        <v>357</v>
      </c>
      <c r="E31" s="32">
        <v>48</v>
      </c>
      <c r="F31" s="32">
        <v>24</v>
      </c>
      <c r="G31" s="32">
        <v>2</v>
      </c>
      <c r="H31" s="32">
        <v>0</v>
      </c>
      <c r="I31" s="32">
        <v>0</v>
      </c>
      <c r="J31" s="32">
        <v>0</v>
      </c>
      <c r="K31" s="32">
        <v>0</v>
      </c>
      <c r="L31" s="32">
        <v>431</v>
      </c>
      <c r="M31" s="32">
        <v>89</v>
      </c>
      <c r="N31" s="15">
        <v>0.2</v>
      </c>
    </row>
    <row r="32" spans="2:14" ht="27" customHeight="1" x14ac:dyDescent="0.2">
      <c r="B32" s="53"/>
      <c r="C32" s="16" t="s">
        <v>42</v>
      </c>
      <c r="D32" s="33">
        <v>306</v>
      </c>
      <c r="E32" s="34">
        <v>149</v>
      </c>
      <c r="F32" s="34">
        <v>25</v>
      </c>
      <c r="G32" s="34">
        <v>5</v>
      </c>
      <c r="H32" s="34">
        <v>0</v>
      </c>
      <c r="I32" s="34">
        <v>0</v>
      </c>
      <c r="J32" s="34">
        <v>0</v>
      </c>
      <c r="K32" s="34">
        <v>0</v>
      </c>
      <c r="L32" s="34">
        <v>485</v>
      </c>
      <c r="M32" s="34">
        <v>149</v>
      </c>
      <c r="N32" s="17">
        <v>0.3</v>
      </c>
    </row>
    <row r="33" spans="2:14" ht="13.5" thickBot="1" x14ac:dyDescent="0.25">
      <c r="B33" s="49"/>
      <c r="C33" s="18" t="s">
        <v>43</v>
      </c>
      <c r="D33" s="35">
        <v>422</v>
      </c>
      <c r="E33" s="36">
        <v>143</v>
      </c>
      <c r="F33" s="36">
        <v>32</v>
      </c>
      <c r="G33" s="36">
        <v>0</v>
      </c>
      <c r="H33" s="36">
        <v>0</v>
      </c>
      <c r="I33" s="36">
        <v>0</v>
      </c>
      <c r="J33" s="36">
        <v>0</v>
      </c>
      <c r="K33" s="36">
        <v>1</v>
      </c>
      <c r="L33" s="36">
        <v>598</v>
      </c>
      <c r="M33" s="36">
        <v>154</v>
      </c>
      <c r="N33" s="19">
        <v>0.3</v>
      </c>
    </row>
    <row r="34" spans="2:14" ht="25.5" x14ac:dyDescent="0.2">
      <c r="B34" s="48" t="s">
        <v>44</v>
      </c>
      <c r="C34" s="14" t="s">
        <v>45</v>
      </c>
      <c r="D34" s="31">
        <v>642</v>
      </c>
      <c r="E34" s="32">
        <v>131</v>
      </c>
      <c r="F34" s="32">
        <v>38</v>
      </c>
      <c r="G34" s="32">
        <v>1</v>
      </c>
      <c r="H34" s="32">
        <v>0</v>
      </c>
      <c r="I34" s="32">
        <v>0</v>
      </c>
      <c r="J34" s="32">
        <v>0</v>
      </c>
      <c r="K34" s="32">
        <v>0</v>
      </c>
      <c r="L34" s="32">
        <v>812</v>
      </c>
      <c r="M34" s="32">
        <v>128</v>
      </c>
      <c r="N34" s="15">
        <v>0.2</v>
      </c>
    </row>
    <row r="35" spans="2:14" ht="26.25" thickBot="1" x14ac:dyDescent="0.25">
      <c r="B35" s="49"/>
      <c r="C35" s="18" t="s">
        <v>46</v>
      </c>
      <c r="D35" s="35">
        <v>930</v>
      </c>
      <c r="E35" s="36">
        <v>498</v>
      </c>
      <c r="F35" s="36">
        <v>116</v>
      </c>
      <c r="G35" s="36">
        <v>7</v>
      </c>
      <c r="H35" s="36">
        <v>1</v>
      </c>
      <c r="I35" s="36">
        <v>0</v>
      </c>
      <c r="J35" s="36">
        <v>0</v>
      </c>
      <c r="K35" s="36">
        <v>0</v>
      </c>
      <c r="L35" s="36">
        <v>1552</v>
      </c>
      <c r="M35" s="36">
        <v>546</v>
      </c>
      <c r="N35" s="19">
        <v>0.4</v>
      </c>
    </row>
    <row r="36" spans="2:14" x14ac:dyDescent="0.2">
      <c r="B36" s="48" t="s">
        <v>47</v>
      </c>
      <c r="C36" s="14" t="s">
        <v>48</v>
      </c>
      <c r="D36" s="31">
        <v>134</v>
      </c>
      <c r="E36" s="32">
        <v>94</v>
      </c>
      <c r="F36" s="32">
        <v>9</v>
      </c>
      <c r="G36" s="32">
        <v>0</v>
      </c>
      <c r="H36" s="32">
        <v>0</v>
      </c>
      <c r="I36" s="32">
        <v>0</v>
      </c>
      <c r="J36" s="32">
        <v>0</v>
      </c>
      <c r="K36" s="32">
        <v>0</v>
      </c>
      <c r="L36" s="32">
        <v>237</v>
      </c>
      <c r="M36" s="32">
        <v>40</v>
      </c>
      <c r="N36" s="15">
        <v>0.2</v>
      </c>
    </row>
    <row r="37" spans="2:14" x14ac:dyDescent="0.2">
      <c r="B37" s="53"/>
      <c r="C37" s="16" t="s">
        <v>49</v>
      </c>
      <c r="D37" s="33">
        <v>290</v>
      </c>
      <c r="E37" s="34">
        <v>161</v>
      </c>
      <c r="F37" s="34">
        <v>7</v>
      </c>
      <c r="G37" s="34">
        <v>0</v>
      </c>
      <c r="H37" s="34">
        <v>0</v>
      </c>
      <c r="I37" s="34">
        <v>0</v>
      </c>
      <c r="J37" s="34">
        <v>0</v>
      </c>
      <c r="K37" s="34">
        <v>0</v>
      </c>
      <c r="L37" s="34">
        <v>458</v>
      </c>
      <c r="M37" s="34">
        <v>60</v>
      </c>
      <c r="N37" s="17">
        <v>0.1</v>
      </c>
    </row>
    <row r="38" spans="2:14" x14ac:dyDescent="0.2">
      <c r="B38" s="53"/>
      <c r="C38" s="16" t="s">
        <v>50</v>
      </c>
      <c r="D38" s="33">
        <v>27</v>
      </c>
      <c r="E38" s="34">
        <v>6</v>
      </c>
      <c r="F38" s="34">
        <v>10</v>
      </c>
      <c r="G38" s="34">
        <v>1</v>
      </c>
      <c r="H38" s="34">
        <v>0</v>
      </c>
      <c r="I38" s="34">
        <v>0</v>
      </c>
      <c r="J38" s="34">
        <v>0</v>
      </c>
      <c r="K38" s="34">
        <v>0</v>
      </c>
      <c r="L38" s="34">
        <v>44</v>
      </c>
      <c r="M38" s="34">
        <v>40</v>
      </c>
      <c r="N38" s="17">
        <v>0.9</v>
      </c>
    </row>
    <row r="39" spans="2:14" x14ac:dyDescent="0.2">
      <c r="B39" s="53"/>
      <c r="C39" s="16" t="s">
        <v>51</v>
      </c>
      <c r="D39" s="33">
        <v>15</v>
      </c>
      <c r="E39" s="34">
        <v>6</v>
      </c>
      <c r="F39" s="34">
        <v>1</v>
      </c>
      <c r="G39" s="34">
        <v>0</v>
      </c>
      <c r="H39" s="34">
        <v>0</v>
      </c>
      <c r="I39" s="34">
        <v>0</v>
      </c>
      <c r="J39" s="34">
        <v>0</v>
      </c>
      <c r="K39" s="34">
        <v>0</v>
      </c>
      <c r="L39" s="34">
        <v>22</v>
      </c>
      <c r="M39" s="34">
        <v>2</v>
      </c>
      <c r="N39" s="17">
        <v>0.1</v>
      </c>
    </row>
    <row r="40" spans="2:14" ht="13.5" thickBot="1" x14ac:dyDescent="0.25">
      <c r="B40" s="49"/>
      <c r="C40" s="18" t="s">
        <v>52</v>
      </c>
      <c r="D40" s="35">
        <v>1243</v>
      </c>
      <c r="E40" s="36">
        <v>508</v>
      </c>
      <c r="F40" s="36">
        <v>19</v>
      </c>
      <c r="G40" s="36">
        <v>1</v>
      </c>
      <c r="H40" s="36">
        <v>0</v>
      </c>
      <c r="I40" s="36">
        <v>0</v>
      </c>
      <c r="J40" s="36">
        <v>0</v>
      </c>
      <c r="K40" s="36">
        <v>0</v>
      </c>
      <c r="L40" s="36">
        <v>1771</v>
      </c>
      <c r="M40" s="36">
        <v>151</v>
      </c>
      <c r="N40" s="19">
        <v>0.1</v>
      </c>
    </row>
    <row r="41" spans="2:14" ht="12" customHeight="1" x14ac:dyDescent="0.2">
      <c r="B41" s="56"/>
      <c r="C41" s="20" t="s">
        <v>53</v>
      </c>
      <c r="D41" s="37">
        <f>SUM(D7:D40)</f>
        <v>12734</v>
      </c>
      <c r="E41" s="37">
        <f>SUM(E7:E40)</f>
        <v>12816</v>
      </c>
      <c r="F41" s="37">
        <f t="shared" ref="F41:M41" si="0">SUM(F7:F40)</f>
        <v>3081</v>
      </c>
      <c r="G41" s="37">
        <f t="shared" si="0"/>
        <v>107</v>
      </c>
      <c r="H41" s="37">
        <f>SUM(H7:H40)</f>
        <v>7</v>
      </c>
      <c r="I41" s="37">
        <f t="shared" si="0"/>
        <v>0</v>
      </c>
      <c r="J41" s="37">
        <f t="shared" si="0"/>
        <v>0</v>
      </c>
      <c r="K41" s="37">
        <f t="shared" si="0"/>
        <v>1</v>
      </c>
      <c r="L41" s="37">
        <f t="shared" si="0"/>
        <v>28746</v>
      </c>
      <c r="M41" s="37">
        <f t="shared" si="0"/>
        <v>12663</v>
      </c>
      <c r="N41" s="21">
        <f>IF(L41=0,0,M41/L41)</f>
        <v>0.44051346274264247</v>
      </c>
    </row>
    <row r="42" spans="2:14" ht="13.5" thickBot="1" x14ac:dyDescent="0.25">
      <c r="B42" s="57"/>
      <c r="C42" s="22" t="s">
        <v>54</v>
      </c>
      <c r="D42" s="23">
        <f t="shared" ref="D42:K42" si="1">IF(D41=0,0,D41/$L$41*100)</f>
        <v>44.298337159952688</v>
      </c>
      <c r="E42" s="23">
        <f t="shared" si="1"/>
        <v>44.583594239198497</v>
      </c>
      <c r="F42" s="23">
        <f t="shared" si="1"/>
        <v>10.718012940930914</v>
      </c>
      <c r="G42" s="23">
        <f t="shared" si="1"/>
        <v>0.37222570096709107</v>
      </c>
      <c r="H42" s="23">
        <f t="shared" si="1"/>
        <v>2.4351214081959231E-2</v>
      </c>
      <c r="I42" s="23">
        <f t="shared" si="1"/>
        <v>0</v>
      </c>
      <c r="J42" s="23">
        <f t="shared" si="1"/>
        <v>0</v>
      </c>
      <c r="K42" s="23">
        <f t="shared" si="1"/>
        <v>3.4787448688513188E-3</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63</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29</v>
      </c>
      <c r="E7" s="32">
        <v>4</v>
      </c>
      <c r="F7" s="32">
        <v>1</v>
      </c>
      <c r="G7" s="32">
        <v>0</v>
      </c>
      <c r="H7" s="32">
        <v>0</v>
      </c>
      <c r="I7" s="32">
        <v>0</v>
      </c>
      <c r="J7" s="32">
        <v>0</v>
      </c>
      <c r="K7" s="32">
        <v>0</v>
      </c>
      <c r="L7" s="32">
        <v>34</v>
      </c>
      <c r="M7" s="32">
        <v>6</v>
      </c>
      <c r="N7" s="15">
        <v>0.2</v>
      </c>
    </row>
    <row r="8" spans="1:14" x14ac:dyDescent="0.2">
      <c r="B8" s="53"/>
      <c r="C8" s="16" t="s">
        <v>14</v>
      </c>
      <c r="D8" s="33">
        <v>3265</v>
      </c>
      <c r="E8" s="34">
        <v>1528</v>
      </c>
      <c r="F8" s="34">
        <v>136</v>
      </c>
      <c r="G8" s="34">
        <v>3</v>
      </c>
      <c r="H8" s="34">
        <v>0</v>
      </c>
      <c r="I8" s="34">
        <v>0</v>
      </c>
      <c r="J8" s="34">
        <v>0</v>
      </c>
      <c r="K8" s="34">
        <v>0</v>
      </c>
      <c r="L8" s="34">
        <v>4932</v>
      </c>
      <c r="M8" s="34">
        <v>700</v>
      </c>
      <c r="N8" s="17">
        <v>0.1</v>
      </c>
    </row>
    <row r="9" spans="1:14" x14ac:dyDescent="0.2">
      <c r="B9" s="53"/>
      <c r="C9" s="16" t="s">
        <v>15</v>
      </c>
      <c r="D9" s="33">
        <v>972</v>
      </c>
      <c r="E9" s="34">
        <v>664</v>
      </c>
      <c r="F9" s="34">
        <v>293</v>
      </c>
      <c r="G9" s="34">
        <v>6</v>
      </c>
      <c r="H9" s="34">
        <v>0</v>
      </c>
      <c r="I9" s="34">
        <v>0</v>
      </c>
      <c r="J9" s="34">
        <v>0</v>
      </c>
      <c r="K9" s="34">
        <v>2</v>
      </c>
      <c r="L9" s="34">
        <v>1937</v>
      </c>
      <c r="M9" s="34">
        <v>973</v>
      </c>
      <c r="N9" s="17">
        <v>0.5</v>
      </c>
    </row>
    <row r="10" spans="1:14" x14ac:dyDescent="0.2">
      <c r="B10" s="53"/>
      <c r="C10" s="16" t="s">
        <v>16</v>
      </c>
      <c r="D10" s="33">
        <v>144</v>
      </c>
      <c r="E10" s="34">
        <v>1403</v>
      </c>
      <c r="F10" s="34">
        <v>292</v>
      </c>
      <c r="G10" s="34">
        <v>0</v>
      </c>
      <c r="H10" s="34">
        <v>0</v>
      </c>
      <c r="I10" s="34">
        <v>0</v>
      </c>
      <c r="J10" s="34">
        <v>0</v>
      </c>
      <c r="K10" s="34">
        <v>0</v>
      </c>
      <c r="L10" s="34">
        <v>1839</v>
      </c>
      <c r="M10" s="34">
        <v>1118</v>
      </c>
      <c r="N10" s="17">
        <v>0.6</v>
      </c>
    </row>
    <row r="11" spans="1:14" x14ac:dyDescent="0.2">
      <c r="B11" s="53"/>
      <c r="C11" s="16" t="s">
        <v>17</v>
      </c>
      <c r="D11" s="33">
        <v>199</v>
      </c>
      <c r="E11" s="34">
        <v>2423</v>
      </c>
      <c r="F11" s="34">
        <v>337</v>
      </c>
      <c r="G11" s="34">
        <v>0</v>
      </c>
      <c r="H11" s="34">
        <v>0</v>
      </c>
      <c r="I11" s="34">
        <v>0</v>
      </c>
      <c r="J11" s="34">
        <v>0</v>
      </c>
      <c r="K11" s="34">
        <v>0</v>
      </c>
      <c r="L11" s="34">
        <v>2959</v>
      </c>
      <c r="M11" s="34">
        <v>1631</v>
      </c>
      <c r="N11" s="17">
        <v>0.6</v>
      </c>
    </row>
    <row r="12" spans="1:14" x14ac:dyDescent="0.2">
      <c r="B12" s="53"/>
      <c r="C12" s="16" t="s">
        <v>18</v>
      </c>
      <c r="D12" s="33">
        <v>1415</v>
      </c>
      <c r="E12" s="34">
        <v>2911</v>
      </c>
      <c r="F12" s="34">
        <v>1040</v>
      </c>
      <c r="G12" s="34">
        <v>26</v>
      </c>
      <c r="H12" s="34">
        <v>0</v>
      </c>
      <c r="I12" s="34">
        <v>0</v>
      </c>
      <c r="J12" s="34">
        <v>0</v>
      </c>
      <c r="K12" s="34">
        <v>0</v>
      </c>
      <c r="L12" s="34">
        <v>5392</v>
      </c>
      <c r="M12" s="34">
        <v>4053</v>
      </c>
      <c r="N12" s="17">
        <v>0.8</v>
      </c>
    </row>
    <row r="13" spans="1:14" ht="13.5" thickBot="1" x14ac:dyDescent="0.25">
      <c r="B13" s="49"/>
      <c r="C13" s="18" t="s">
        <v>19</v>
      </c>
      <c r="D13" s="35">
        <v>1334</v>
      </c>
      <c r="E13" s="36">
        <v>1310</v>
      </c>
      <c r="F13" s="36">
        <v>727</v>
      </c>
      <c r="G13" s="36">
        <v>33</v>
      </c>
      <c r="H13" s="36">
        <v>0</v>
      </c>
      <c r="I13" s="36">
        <v>0</v>
      </c>
      <c r="J13" s="36">
        <v>0</v>
      </c>
      <c r="K13" s="36">
        <v>0</v>
      </c>
      <c r="L13" s="36">
        <v>3404</v>
      </c>
      <c r="M13" s="36">
        <v>2728</v>
      </c>
      <c r="N13" s="19">
        <v>0.8</v>
      </c>
    </row>
    <row r="14" spans="1:14" x14ac:dyDescent="0.2">
      <c r="B14" s="48" t="s">
        <v>20</v>
      </c>
      <c r="C14" s="14" t="s">
        <v>21</v>
      </c>
      <c r="D14" s="31">
        <v>0</v>
      </c>
      <c r="E14" s="32">
        <v>0</v>
      </c>
      <c r="F14" s="32">
        <v>0</v>
      </c>
      <c r="G14" s="32">
        <v>0</v>
      </c>
      <c r="H14" s="32">
        <v>0</v>
      </c>
      <c r="I14" s="32">
        <v>0</v>
      </c>
      <c r="J14" s="32">
        <v>0</v>
      </c>
      <c r="K14" s="32">
        <v>0</v>
      </c>
      <c r="L14" s="32">
        <v>0</v>
      </c>
      <c r="M14" s="32">
        <v>0</v>
      </c>
      <c r="N14" s="15">
        <v>0</v>
      </c>
    </row>
    <row r="15" spans="1:14" x14ac:dyDescent="0.2">
      <c r="B15" s="53"/>
      <c r="C15" s="16" t="s">
        <v>22</v>
      </c>
      <c r="D15" s="33">
        <v>36</v>
      </c>
      <c r="E15" s="34">
        <v>24</v>
      </c>
      <c r="F15" s="34">
        <v>9</v>
      </c>
      <c r="G15" s="34">
        <v>0</v>
      </c>
      <c r="H15" s="34">
        <v>0</v>
      </c>
      <c r="I15" s="34">
        <v>0</v>
      </c>
      <c r="J15" s="34">
        <v>0</v>
      </c>
      <c r="K15" s="34">
        <v>0</v>
      </c>
      <c r="L15" s="34">
        <v>69</v>
      </c>
      <c r="M15" s="34">
        <v>28</v>
      </c>
      <c r="N15" s="17">
        <v>0.4</v>
      </c>
    </row>
    <row r="16" spans="1:14" x14ac:dyDescent="0.2">
      <c r="B16" s="53"/>
      <c r="C16" s="16" t="s">
        <v>23</v>
      </c>
      <c r="D16" s="33">
        <v>1</v>
      </c>
      <c r="E16" s="34">
        <v>4</v>
      </c>
      <c r="F16" s="34">
        <v>3</v>
      </c>
      <c r="G16" s="34">
        <v>0</v>
      </c>
      <c r="H16" s="34">
        <v>0</v>
      </c>
      <c r="I16" s="34">
        <v>0</v>
      </c>
      <c r="J16" s="34">
        <v>0</v>
      </c>
      <c r="K16" s="34">
        <v>0</v>
      </c>
      <c r="L16" s="34">
        <v>8</v>
      </c>
      <c r="M16" s="34">
        <v>8</v>
      </c>
      <c r="N16" s="17">
        <v>1</v>
      </c>
    </row>
    <row r="17" spans="2:14" x14ac:dyDescent="0.2">
      <c r="B17" s="53"/>
      <c r="C17" s="16" t="s">
        <v>24</v>
      </c>
      <c r="D17" s="33">
        <v>0</v>
      </c>
      <c r="E17" s="34">
        <v>0</v>
      </c>
      <c r="F17" s="34">
        <v>0</v>
      </c>
      <c r="G17" s="34">
        <v>0</v>
      </c>
      <c r="H17" s="34">
        <v>0</v>
      </c>
      <c r="I17" s="34">
        <v>0</v>
      </c>
      <c r="J17" s="34">
        <v>0</v>
      </c>
      <c r="K17" s="34">
        <v>0</v>
      </c>
      <c r="L17" s="34">
        <v>0</v>
      </c>
      <c r="M17" s="34">
        <v>0</v>
      </c>
      <c r="N17" s="17">
        <v>0</v>
      </c>
    </row>
    <row r="18" spans="2:14" x14ac:dyDescent="0.2">
      <c r="B18" s="53"/>
      <c r="C18" s="16" t="s">
        <v>25</v>
      </c>
      <c r="D18" s="33">
        <v>9</v>
      </c>
      <c r="E18" s="34">
        <v>3</v>
      </c>
      <c r="F18" s="34">
        <v>27</v>
      </c>
      <c r="G18" s="34">
        <v>0</v>
      </c>
      <c r="H18" s="34">
        <v>0</v>
      </c>
      <c r="I18" s="34">
        <v>0</v>
      </c>
      <c r="J18" s="34">
        <v>1</v>
      </c>
      <c r="K18" s="34">
        <v>0</v>
      </c>
      <c r="L18" s="34">
        <v>40</v>
      </c>
      <c r="M18" s="34">
        <v>95</v>
      </c>
      <c r="N18" s="17">
        <v>2.4</v>
      </c>
    </row>
    <row r="19" spans="2:14" x14ac:dyDescent="0.2">
      <c r="B19" s="53"/>
      <c r="C19" s="16" t="s">
        <v>26</v>
      </c>
      <c r="D19" s="33">
        <v>5</v>
      </c>
      <c r="E19" s="34">
        <v>11</v>
      </c>
      <c r="F19" s="34">
        <v>7</v>
      </c>
      <c r="G19" s="34">
        <v>1</v>
      </c>
      <c r="H19" s="34">
        <v>0</v>
      </c>
      <c r="I19" s="34">
        <v>0</v>
      </c>
      <c r="J19" s="34">
        <v>0</v>
      </c>
      <c r="K19" s="34">
        <v>0</v>
      </c>
      <c r="L19" s="34">
        <v>24</v>
      </c>
      <c r="M19" s="34">
        <v>38</v>
      </c>
      <c r="N19" s="17">
        <v>1.6</v>
      </c>
    </row>
    <row r="20" spans="2:14" ht="13.5" thickBot="1" x14ac:dyDescent="0.25">
      <c r="B20" s="49"/>
      <c r="C20" s="18" t="s">
        <v>27</v>
      </c>
      <c r="D20" s="35">
        <v>20</v>
      </c>
      <c r="E20" s="36">
        <v>20</v>
      </c>
      <c r="F20" s="36">
        <v>38</v>
      </c>
      <c r="G20" s="36">
        <v>2</v>
      </c>
      <c r="H20" s="36">
        <v>0</v>
      </c>
      <c r="I20" s="36">
        <v>0</v>
      </c>
      <c r="J20" s="36">
        <v>0</v>
      </c>
      <c r="K20" s="36">
        <v>0</v>
      </c>
      <c r="L20" s="36">
        <v>80</v>
      </c>
      <c r="M20" s="36">
        <v>136</v>
      </c>
      <c r="N20" s="19">
        <v>1.7</v>
      </c>
    </row>
    <row r="21" spans="2:14" x14ac:dyDescent="0.2">
      <c r="B21" s="48" t="s">
        <v>28</v>
      </c>
      <c r="C21" s="14" t="s">
        <v>29</v>
      </c>
      <c r="D21" s="31">
        <v>276</v>
      </c>
      <c r="E21" s="32">
        <v>154</v>
      </c>
      <c r="F21" s="32">
        <v>19</v>
      </c>
      <c r="G21" s="32">
        <v>3</v>
      </c>
      <c r="H21" s="32">
        <v>0</v>
      </c>
      <c r="I21" s="32">
        <v>0</v>
      </c>
      <c r="J21" s="32">
        <v>0</v>
      </c>
      <c r="K21" s="32">
        <v>0</v>
      </c>
      <c r="L21" s="32">
        <v>452</v>
      </c>
      <c r="M21" s="32">
        <v>94</v>
      </c>
      <c r="N21" s="15">
        <v>0.2</v>
      </c>
    </row>
    <row r="22" spans="2:14" ht="13.5" thickBot="1" x14ac:dyDescent="0.25">
      <c r="B22" s="49"/>
      <c r="C22" s="18" t="s">
        <v>30</v>
      </c>
      <c r="D22" s="35">
        <v>216</v>
      </c>
      <c r="E22" s="36">
        <v>63</v>
      </c>
      <c r="F22" s="36">
        <v>3</v>
      </c>
      <c r="G22" s="36">
        <v>0</v>
      </c>
      <c r="H22" s="36">
        <v>0</v>
      </c>
      <c r="I22" s="36">
        <v>0</v>
      </c>
      <c r="J22" s="36">
        <v>0</v>
      </c>
      <c r="K22" s="36">
        <v>0</v>
      </c>
      <c r="L22" s="36">
        <v>282</v>
      </c>
      <c r="M22" s="36">
        <v>19</v>
      </c>
      <c r="N22" s="19">
        <v>0.1</v>
      </c>
    </row>
    <row r="23" spans="2:14" ht="25.5" x14ac:dyDescent="0.2">
      <c r="B23" s="48" t="s">
        <v>31</v>
      </c>
      <c r="C23" s="14" t="s">
        <v>32</v>
      </c>
      <c r="D23" s="31">
        <v>6</v>
      </c>
      <c r="E23" s="32">
        <v>2</v>
      </c>
      <c r="F23" s="32">
        <v>2</v>
      </c>
      <c r="G23" s="32">
        <v>0</v>
      </c>
      <c r="H23" s="32">
        <v>0</v>
      </c>
      <c r="I23" s="32">
        <v>0</v>
      </c>
      <c r="J23" s="32">
        <v>0</v>
      </c>
      <c r="K23" s="32">
        <v>0</v>
      </c>
      <c r="L23" s="32">
        <v>10</v>
      </c>
      <c r="M23" s="32">
        <v>8</v>
      </c>
      <c r="N23" s="15">
        <v>0.8</v>
      </c>
    </row>
    <row r="24" spans="2:14" x14ac:dyDescent="0.2">
      <c r="B24" s="53"/>
      <c r="C24" s="16" t="s">
        <v>33</v>
      </c>
      <c r="D24" s="33">
        <v>321</v>
      </c>
      <c r="E24" s="34">
        <v>251</v>
      </c>
      <c r="F24" s="34">
        <v>20</v>
      </c>
      <c r="G24" s="34">
        <v>0</v>
      </c>
      <c r="H24" s="34">
        <v>0</v>
      </c>
      <c r="I24" s="34">
        <v>0</v>
      </c>
      <c r="J24" s="34">
        <v>0</v>
      </c>
      <c r="K24" s="34">
        <v>0</v>
      </c>
      <c r="L24" s="34">
        <v>592</v>
      </c>
      <c r="M24" s="34">
        <v>134</v>
      </c>
      <c r="N24" s="17">
        <v>0.2</v>
      </c>
    </row>
    <row r="25" spans="2:14" x14ac:dyDescent="0.2">
      <c r="B25" s="53"/>
      <c r="C25" s="16" t="s">
        <v>34</v>
      </c>
      <c r="D25" s="33">
        <v>41</v>
      </c>
      <c r="E25" s="34">
        <v>14</v>
      </c>
      <c r="F25" s="34">
        <v>1</v>
      </c>
      <c r="G25" s="34">
        <v>0</v>
      </c>
      <c r="H25" s="34">
        <v>0</v>
      </c>
      <c r="I25" s="34">
        <v>0</v>
      </c>
      <c r="J25" s="34">
        <v>0</v>
      </c>
      <c r="K25" s="34">
        <v>0</v>
      </c>
      <c r="L25" s="34">
        <v>56</v>
      </c>
      <c r="M25" s="34">
        <v>4</v>
      </c>
      <c r="N25" s="17">
        <v>0.1</v>
      </c>
    </row>
    <row r="26" spans="2:14" x14ac:dyDescent="0.2">
      <c r="B26" s="53"/>
      <c r="C26" s="16" t="s">
        <v>35</v>
      </c>
      <c r="D26" s="33">
        <v>8</v>
      </c>
      <c r="E26" s="34">
        <v>0</v>
      </c>
      <c r="F26" s="34">
        <v>0</v>
      </c>
      <c r="G26" s="34">
        <v>0</v>
      </c>
      <c r="H26" s="34">
        <v>0</v>
      </c>
      <c r="I26" s="34">
        <v>0</v>
      </c>
      <c r="J26" s="34">
        <v>0</v>
      </c>
      <c r="K26" s="34">
        <v>0</v>
      </c>
      <c r="L26" s="34">
        <v>8</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1</v>
      </c>
      <c r="E28" s="34">
        <v>4</v>
      </c>
      <c r="F28" s="34">
        <v>10</v>
      </c>
      <c r="G28" s="34">
        <v>32</v>
      </c>
      <c r="H28" s="34">
        <v>1</v>
      </c>
      <c r="I28" s="34">
        <v>0</v>
      </c>
      <c r="J28" s="34">
        <v>0</v>
      </c>
      <c r="K28" s="34">
        <v>0</v>
      </c>
      <c r="L28" s="34">
        <v>48</v>
      </c>
      <c r="M28" s="34">
        <v>292</v>
      </c>
      <c r="N28" s="17">
        <v>6.1</v>
      </c>
    </row>
    <row r="29" spans="2:14" x14ac:dyDescent="0.2">
      <c r="B29" s="53"/>
      <c r="C29" s="16" t="s">
        <v>38</v>
      </c>
      <c r="D29" s="33">
        <v>0</v>
      </c>
      <c r="E29" s="34">
        <v>1</v>
      </c>
      <c r="F29" s="34">
        <v>0</v>
      </c>
      <c r="G29" s="34">
        <v>0</v>
      </c>
      <c r="H29" s="34">
        <v>0</v>
      </c>
      <c r="I29" s="34">
        <v>0</v>
      </c>
      <c r="J29" s="34">
        <v>0</v>
      </c>
      <c r="K29" s="34">
        <v>0</v>
      </c>
      <c r="L29" s="34">
        <v>1</v>
      </c>
      <c r="M29" s="34" t="s">
        <v>75</v>
      </c>
      <c r="N29" s="17" t="s">
        <v>75</v>
      </c>
    </row>
    <row r="30" spans="2:14" ht="13.5" thickBot="1" x14ac:dyDescent="0.25">
      <c r="B30" s="49"/>
      <c r="C30" s="18" t="s">
        <v>39</v>
      </c>
      <c r="D30" s="35">
        <v>0</v>
      </c>
      <c r="E30" s="36">
        <v>4</v>
      </c>
      <c r="F30" s="36">
        <v>3</v>
      </c>
      <c r="G30" s="36">
        <v>0</v>
      </c>
      <c r="H30" s="36">
        <v>0</v>
      </c>
      <c r="I30" s="36">
        <v>0</v>
      </c>
      <c r="J30" s="36">
        <v>0</v>
      </c>
      <c r="K30" s="36">
        <v>0</v>
      </c>
      <c r="L30" s="36">
        <v>7</v>
      </c>
      <c r="M30" s="36">
        <v>7</v>
      </c>
      <c r="N30" s="19">
        <v>0.9</v>
      </c>
    </row>
    <row r="31" spans="2:14" ht="27" customHeight="1" x14ac:dyDescent="0.2">
      <c r="B31" s="48" t="s">
        <v>40</v>
      </c>
      <c r="C31" s="14" t="s">
        <v>41</v>
      </c>
      <c r="D31" s="31">
        <v>343</v>
      </c>
      <c r="E31" s="32">
        <v>43</v>
      </c>
      <c r="F31" s="32">
        <v>20</v>
      </c>
      <c r="G31" s="32">
        <v>1</v>
      </c>
      <c r="H31" s="32">
        <v>1</v>
      </c>
      <c r="I31" s="32">
        <v>0</v>
      </c>
      <c r="J31" s="32">
        <v>0</v>
      </c>
      <c r="K31" s="32">
        <v>0</v>
      </c>
      <c r="L31" s="32">
        <v>408</v>
      </c>
      <c r="M31" s="32">
        <v>84</v>
      </c>
      <c r="N31" s="15">
        <v>0.2</v>
      </c>
    </row>
    <row r="32" spans="2:14" ht="27" customHeight="1" x14ac:dyDescent="0.2">
      <c r="B32" s="53"/>
      <c r="C32" s="16" t="s">
        <v>42</v>
      </c>
      <c r="D32" s="33">
        <v>269</v>
      </c>
      <c r="E32" s="34">
        <v>107</v>
      </c>
      <c r="F32" s="34">
        <v>34</v>
      </c>
      <c r="G32" s="34">
        <v>6</v>
      </c>
      <c r="H32" s="34">
        <v>1</v>
      </c>
      <c r="I32" s="34">
        <v>0</v>
      </c>
      <c r="J32" s="34">
        <v>0</v>
      </c>
      <c r="K32" s="34">
        <v>0</v>
      </c>
      <c r="L32" s="34">
        <v>417</v>
      </c>
      <c r="M32" s="34">
        <v>181</v>
      </c>
      <c r="N32" s="17">
        <v>0.4</v>
      </c>
    </row>
    <row r="33" spans="2:14" ht="13.5" thickBot="1" x14ac:dyDescent="0.25">
      <c r="B33" s="49"/>
      <c r="C33" s="18" t="s">
        <v>43</v>
      </c>
      <c r="D33" s="35">
        <v>415</v>
      </c>
      <c r="E33" s="36">
        <v>108</v>
      </c>
      <c r="F33" s="36">
        <v>26</v>
      </c>
      <c r="G33" s="36">
        <v>0</v>
      </c>
      <c r="H33" s="36">
        <v>0</v>
      </c>
      <c r="I33" s="36">
        <v>0</v>
      </c>
      <c r="J33" s="36">
        <v>0</v>
      </c>
      <c r="K33" s="36">
        <v>0</v>
      </c>
      <c r="L33" s="36">
        <v>549</v>
      </c>
      <c r="M33" s="36">
        <v>76</v>
      </c>
      <c r="N33" s="19">
        <v>0.1</v>
      </c>
    </row>
    <row r="34" spans="2:14" ht="25.5" x14ac:dyDescent="0.2">
      <c r="B34" s="48" t="s">
        <v>44</v>
      </c>
      <c r="C34" s="14" t="s">
        <v>45</v>
      </c>
      <c r="D34" s="31">
        <v>628</v>
      </c>
      <c r="E34" s="32">
        <v>115</v>
      </c>
      <c r="F34" s="32">
        <v>30</v>
      </c>
      <c r="G34" s="32">
        <v>2</v>
      </c>
      <c r="H34" s="32">
        <v>0</v>
      </c>
      <c r="I34" s="32">
        <v>0</v>
      </c>
      <c r="J34" s="32">
        <v>0</v>
      </c>
      <c r="K34" s="32">
        <v>0</v>
      </c>
      <c r="L34" s="32">
        <v>775</v>
      </c>
      <c r="M34" s="32">
        <v>118</v>
      </c>
      <c r="N34" s="15">
        <v>0.2</v>
      </c>
    </row>
    <row r="35" spans="2:14" ht="26.25" thickBot="1" x14ac:dyDescent="0.25">
      <c r="B35" s="49"/>
      <c r="C35" s="18" t="s">
        <v>46</v>
      </c>
      <c r="D35" s="35">
        <v>1004</v>
      </c>
      <c r="E35" s="36">
        <v>360</v>
      </c>
      <c r="F35" s="36">
        <v>138</v>
      </c>
      <c r="G35" s="36">
        <v>4</v>
      </c>
      <c r="H35" s="36">
        <v>0</v>
      </c>
      <c r="I35" s="36">
        <v>0</v>
      </c>
      <c r="J35" s="36">
        <v>0</v>
      </c>
      <c r="K35" s="36">
        <v>1</v>
      </c>
      <c r="L35" s="36">
        <v>1507</v>
      </c>
      <c r="M35" s="36">
        <v>566</v>
      </c>
      <c r="N35" s="19">
        <v>0.4</v>
      </c>
    </row>
    <row r="36" spans="2:14" x14ac:dyDescent="0.2">
      <c r="B36" s="48" t="s">
        <v>47</v>
      </c>
      <c r="C36" s="14" t="s">
        <v>48</v>
      </c>
      <c r="D36" s="31">
        <v>112</v>
      </c>
      <c r="E36" s="32">
        <v>103</v>
      </c>
      <c r="F36" s="32">
        <v>11</v>
      </c>
      <c r="G36" s="32">
        <v>0</v>
      </c>
      <c r="H36" s="32">
        <v>0</v>
      </c>
      <c r="I36" s="32">
        <v>0</v>
      </c>
      <c r="J36" s="32">
        <v>0</v>
      </c>
      <c r="K36" s="32">
        <v>0</v>
      </c>
      <c r="L36" s="32">
        <v>226</v>
      </c>
      <c r="M36" s="32">
        <v>47</v>
      </c>
      <c r="N36" s="15">
        <v>0.2</v>
      </c>
    </row>
    <row r="37" spans="2:14" x14ac:dyDescent="0.2">
      <c r="B37" s="53"/>
      <c r="C37" s="16" t="s">
        <v>49</v>
      </c>
      <c r="D37" s="33">
        <v>252</v>
      </c>
      <c r="E37" s="34">
        <v>166</v>
      </c>
      <c r="F37" s="34">
        <v>20</v>
      </c>
      <c r="G37" s="34">
        <v>0</v>
      </c>
      <c r="H37" s="34">
        <v>0</v>
      </c>
      <c r="I37" s="34">
        <v>0</v>
      </c>
      <c r="J37" s="34">
        <v>0</v>
      </c>
      <c r="K37" s="34">
        <v>0</v>
      </c>
      <c r="L37" s="34">
        <v>438</v>
      </c>
      <c r="M37" s="34">
        <v>95</v>
      </c>
      <c r="N37" s="17">
        <v>0.2</v>
      </c>
    </row>
    <row r="38" spans="2:14" x14ac:dyDescent="0.2">
      <c r="B38" s="53"/>
      <c r="C38" s="16" t="s">
        <v>50</v>
      </c>
      <c r="D38" s="33">
        <v>23</v>
      </c>
      <c r="E38" s="34">
        <v>5</v>
      </c>
      <c r="F38" s="34">
        <v>10</v>
      </c>
      <c r="G38" s="34">
        <v>1</v>
      </c>
      <c r="H38" s="34">
        <v>0</v>
      </c>
      <c r="I38" s="34">
        <v>0</v>
      </c>
      <c r="J38" s="34">
        <v>0</v>
      </c>
      <c r="K38" s="34">
        <v>0</v>
      </c>
      <c r="L38" s="34">
        <v>39</v>
      </c>
      <c r="M38" s="34">
        <v>41</v>
      </c>
      <c r="N38" s="17">
        <v>1</v>
      </c>
    </row>
    <row r="39" spans="2:14" x14ac:dyDescent="0.2">
      <c r="B39" s="53"/>
      <c r="C39" s="16" t="s">
        <v>51</v>
      </c>
      <c r="D39" s="33">
        <v>12</v>
      </c>
      <c r="E39" s="34">
        <v>5</v>
      </c>
      <c r="F39" s="34">
        <v>0</v>
      </c>
      <c r="G39" s="34">
        <v>0</v>
      </c>
      <c r="H39" s="34">
        <v>0</v>
      </c>
      <c r="I39" s="34">
        <v>0</v>
      </c>
      <c r="J39" s="34">
        <v>0</v>
      </c>
      <c r="K39" s="34">
        <v>0</v>
      </c>
      <c r="L39" s="34">
        <v>17</v>
      </c>
      <c r="M39" s="34">
        <v>1</v>
      </c>
      <c r="N39" s="17">
        <v>0.1</v>
      </c>
    </row>
    <row r="40" spans="2:14" ht="13.5" thickBot="1" x14ac:dyDescent="0.25">
      <c r="B40" s="49"/>
      <c r="C40" s="18" t="s">
        <v>52</v>
      </c>
      <c r="D40" s="35">
        <v>1146</v>
      </c>
      <c r="E40" s="36">
        <v>335</v>
      </c>
      <c r="F40" s="36">
        <v>18</v>
      </c>
      <c r="G40" s="36">
        <v>2</v>
      </c>
      <c r="H40" s="36">
        <v>0</v>
      </c>
      <c r="I40" s="36">
        <v>0</v>
      </c>
      <c r="J40" s="36">
        <v>0</v>
      </c>
      <c r="K40" s="36">
        <v>0</v>
      </c>
      <c r="L40" s="36">
        <v>1501</v>
      </c>
      <c r="M40" s="36">
        <v>115</v>
      </c>
      <c r="N40" s="19">
        <v>0.1</v>
      </c>
    </row>
    <row r="41" spans="2:14" x14ac:dyDescent="0.2">
      <c r="B41" s="56"/>
      <c r="C41" s="20" t="s">
        <v>53</v>
      </c>
      <c r="D41" s="37">
        <f>SUM(D7:D40)</f>
        <v>12502</v>
      </c>
      <c r="E41" s="37">
        <f>SUM(E7:E40)</f>
        <v>12145</v>
      </c>
      <c r="F41" s="37">
        <f t="shared" ref="F41:M41" si="0">SUM(F7:F40)</f>
        <v>3275</v>
      </c>
      <c r="G41" s="37">
        <f t="shared" si="0"/>
        <v>122</v>
      </c>
      <c r="H41" s="37">
        <f>SUM(H7:H40)</f>
        <v>3</v>
      </c>
      <c r="I41" s="37">
        <f t="shared" si="0"/>
        <v>0</v>
      </c>
      <c r="J41" s="37">
        <f t="shared" si="0"/>
        <v>1</v>
      </c>
      <c r="K41" s="37">
        <f t="shared" si="0"/>
        <v>3</v>
      </c>
      <c r="L41" s="37">
        <f t="shared" si="0"/>
        <v>28051</v>
      </c>
      <c r="M41" s="37">
        <f t="shared" si="0"/>
        <v>13396</v>
      </c>
      <c r="N41" s="21">
        <f>IF(L41=0,0,M41/L41)</f>
        <v>0.47755873230900858</v>
      </c>
    </row>
    <row r="42" spans="2:14" ht="13.5" thickBot="1" x14ac:dyDescent="0.25">
      <c r="B42" s="57"/>
      <c r="C42" s="22" t="s">
        <v>54</v>
      </c>
      <c r="D42" s="23">
        <f t="shared" ref="D42:K42" si="1">IF(D41=0,0,D41/$L$41*100)</f>
        <v>44.568821075897475</v>
      </c>
      <c r="E42" s="23">
        <f t="shared" si="1"/>
        <v>43.296139175073975</v>
      </c>
      <c r="F42" s="23">
        <f t="shared" si="1"/>
        <v>11.675163095789811</v>
      </c>
      <c r="G42" s="23">
        <f t="shared" si="1"/>
        <v>0.43492210616377308</v>
      </c>
      <c r="H42" s="23">
        <f t="shared" si="1"/>
        <v>1.069480588927311E-2</v>
      </c>
      <c r="I42" s="23">
        <f t="shared" si="1"/>
        <v>0</v>
      </c>
      <c r="J42" s="23">
        <f t="shared" si="1"/>
        <v>3.5649352964243698E-3</v>
      </c>
      <c r="K42" s="23">
        <f t="shared" si="1"/>
        <v>1.069480588927311E-2</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1" width="9.140625" style="1"/>
    <col min="252" max="252" width="1.85546875" style="1" customWidth="1"/>
    <col min="253" max="253" width="14.5703125" style="1" customWidth="1"/>
    <col min="254" max="254" width="57.140625" style="1" customWidth="1"/>
    <col min="255" max="262" width="8.7109375" style="1" customWidth="1"/>
    <col min="263" max="265" width="9.42578125" style="1" customWidth="1"/>
    <col min="266" max="507" width="9.140625" style="1"/>
    <col min="508" max="508" width="1.85546875" style="1" customWidth="1"/>
    <col min="509" max="509" width="14.5703125" style="1" customWidth="1"/>
    <col min="510" max="510" width="57.140625" style="1" customWidth="1"/>
    <col min="511" max="518" width="8.7109375" style="1" customWidth="1"/>
    <col min="519" max="521" width="9.42578125" style="1" customWidth="1"/>
    <col min="522" max="763" width="9.140625" style="1"/>
    <col min="764" max="764" width="1.85546875" style="1" customWidth="1"/>
    <col min="765" max="765" width="14.5703125" style="1" customWidth="1"/>
    <col min="766" max="766" width="57.140625" style="1" customWidth="1"/>
    <col min="767" max="774" width="8.7109375" style="1" customWidth="1"/>
    <col min="775" max="777" width="9.42578125" style="1" customWidth="1"/>
    <col min="778" max="1019" width="9.140625" style="1"/>
    <col min="1020" max="1020" width="1.85546875" style="1" customWidth="1"/>
    <col min="1021" max="1021" width="14.5703125" style="1" customWidth="1"/>
    <col min="1022" max="1022" width="57.140625" style="1" customWidth="1"/>
    <col min="1023" max="1030" width="8.7109375" style="1" customWidth="1"/>
    <col min="1031" max="1033" width="9.42578125" style="1" customWidth="1"/>
    <col min="1034" max="1275" width="9.140625" style="1"/>
    <col min="1276" max="1276" width="1.85546875" style="1" customWidth="1"/>
    <col min="1277" max="1277" width="14.5703125" style="1" customWidth="1"/>
    <col min="1278" max="1278" width="57.140625" style="1" customWidth="1"/>
    <col min="1279" max="1286" width="8.7109375" style="1" customWidth="1"/>
    <col min="1287" max="1289" width="9.42578125" style="1" customWidth="1"/>
    <col min="1290" max="1531" width="9.140625" style="1"/>
    <col min="1532" max="1532" width="1.85546875" style="1" customWidth="1"/>
    <col min="1533" max="1533" width="14.5703125" style="1" customWidth="1"/>
    <col min="1534" max="1534" width="57.140625" style="1" customWidth="1"/>
    <col min="1535" max="1542" width="8.7109375" style="1" customWidth="1"/>
    <col min="1543" max="1545" width="9.42578125" style="1" customWidth="1"/>
    <col min="1546" max="1787" width="9.140625" style="1"/>
    <col min="1788" max="1788" width="1.85546875" style="1" customWidth="1"/>
    <col min="1789" max="1789" width="14.5703125" style="1" customWidth="1"/>
    <col min="1790" max="1790" width="57.140625" style="1" customWidth="1"/>
    <col min="1791" max="1798" width="8.7109375" style="1" customWidth="1"/>
    <col min="1799" max="1801" width="9.42578125" style="1" customWidth="1"/>
    <col min="1802" max="2043" width="9.140625" style="1"/>
    <col min="2044" max="2044" width="1.85546875" style="1" customWidth="1"/>
    <col min="2045" max="2045" width="14.5703125" style="1" customWidth="1"/>
    <col min="2046" max="2046" width="57.140625" style="1" customWidth="1"/>
    <col min="2047" max="2054" width="8.7109375" style="1" customWidth="1"/>
    <col min="2055" max="2057" width="9.42578125" style="1" customWidth="1"/>
    <col min="2058" max="2299" width="9.140625" style="1"/>
    <col min="2300" max="2300" width="1.85546875" style="1" customWidth="1"/>
    <col min="2301" max="2301" width="14.5703125" style="1" customWidth="1"/>
    <col min="2302" max="2302" width="57.140625" style="1" customWidth="1"/>
    <col min="2303" max="2310" width="8.7109375" style="1" customWidth="1"/>
    <col min="2311" max="2313" width="9.42578125" style="1" customWidth="1"/>
    <col min="2314" max="2555" width="9.140625" style="1"/>
    <col min="2556" max="2556" width="1.85546875" style="1" customWidth="1"/>
    <col min="2557" max="2557" width="14.5703125" style="1" customWidth="1"/>
    <col min="2558" max="2558" width="57.140625" style="1" customWidth="1"/>
    <col min="2559" max="2566" width="8.7109375" style="1" customWidth="1"/>
    <col min="2567" max="2569" width="9.42578125" style="1" customWidth="1"/>
    <col min="2570" max="2811" width="9.140625" style="1"/>
    <col min="2812" max="2812" width="1.85546875" style="1" customWidth="1"/>
    <col min="2813" max="2813" width="14.5703125" style="1" customWidth="1"/>
    <col min="2814" max="2814" width="57.140625" style="1" customWidth="1"/>
    <col min="2815" max="2822" width="8.7109375" style="1" customWidth="1"/>
    <col min="2823" max="2825" width="9.42578125" style="1" customWidth="1"/>
    <col min="2826" max="3067" width="9.140625" style="1"/>
    <col min="3068" max="3068" width="1.85546875" style="1" customWidth="1"/>
    <col min="3069" max="3069" width="14.5703125" style="1" customWidth="1"/>
    <col min="3070" max="3070" width="57.140625" style="1" customWidth="1"/>
    <col min="3071" max="3078" width="8.7109375" style="1" customWidth="1"/>
    <col min="3079" max="3081" width="9.42578125" style="1" customWidth="1"/>
    <col min="3082" max="3323" width="9.140625" style="1"/>
    <col min="3324" max="3324" width="1.85546875" style="1" customWidth="1"/>
    <col min="3325" max="3325" width="14.5703125" style="1" customWidth="1"/>
    <col min="3326" max="3326" width="57.140625" style="1" customWidth="1"/>
    <col min="3327" max="3334" width="8.7109375" style="1" customWidth="1"/>
    <col min="3335" max="3337" width="9.42578125" style="1" customWidth="1"/>
    <col min="3338" max="3579" width="9.140625" style="1"/>
    <col min="3580" max="3580" width="1.85546875" style="1" customWidth="1"/>
    <col min="3581" max="3581" width="14.5703125" style="1" customWidth="1"/>
    <col min="3582" max="3582" width="57.140625" style="1" customWidth="1"/>
    <col min="3583" max="3590" width="8.7109375" style="1" customWidth="1"/>
    <col min="3591" max="3593" width="9.42578125" style="1" customWidth="1"/>
    <col min="3594" max="3835" width="9.140625" style="1"/>
    <col min="3836" max="3836" width="1.85546875" style="1" customWidth="1"/>
    <col min="3837" max="3837" width="14.5703125" style="1" customWidth="1"/>
    <col min="3838" max="3838" width="57.140625" style="1" customWidth="1"/>
    <col min="3839" max="3846" width="8.7109375" style="1" customWidth="1"/>
    <col min="3847" max="3849" width="9.42578125" style="1" customWidth="1"/>
    <col min="3850" max="4091" width="9.140625" style="1"/>
    <col min="4092" max="4092" width="1.85546875" style="1" customWidth="1"/>
    <col min="4093" max="4093" width="14.5703125" style="1" customWidth="1"/>
    <col min="4094" max="4094" width="57.140625" style="1" customWidth="1"/>
    <col min="4095" max="4102" width="8.7109375" style="1" customWidth="1"/>
    <col min="4103" max="4105" width="9.42578125" style="1" customWidth="1"/>
    <col min="4106" max="4347" width="9.140625" style="1"/>
    <col min="4348" max="4348" width="1.85546875" style="1" customWidth="1"/>
    <col min="4349" max="4349" width="14.5703125" style="1" customWidth="1"/>
    <col min="4350" max="4350" width="57.140625" style="1" customWidth="1"/>
    <col min="4351" max="4358" width="8.7109375" style="1" customWidth="1"/>
    <col min="4359" max="4361" width="9.42578125" style="1" customWidth="1"/>
    <col min="4362" max="4603" width="9.140625" style="1"/>
    <col min="4604" max="4604" width="1.85546875" style="1" customWidth="1"/>
    <col min="4605" max="4605" width="14.5703125" style="1" customWidth="1"/>
    <col min="4606" max="4606" width="57.140625" style="1" customWidth="1"/>
    <col min="4607" max="4614" width="8.7109375" style="1" customWidth="1"/>
    <col min="4615" max="4617" width="9.42578125" style="1" customWidth="1"/>
    <col min="4618" max="4859" width="9.140625" style="1"/>
    <col min="4860" max="4860" width="1.85546875" style="1" customWidth="1"/>
    <col min="4861" max="4861" width="14.5703125" style="1" customWidth="1"/>
    <col min="4862" max="4862" width="57.140625" style="1" customWidth="1"/>
    <col min="4863" max="4870" width="8.7109375" style="1" customWidth="1"/>
    <col min="4871" max="4873" width="9.42578125" style="1" customWidth="1"/>
    <col min="4874" max="5115" width="9.140625" style="1"/>
    <col min="5116" max="5116" width="1.85546875" style="1" customWidth="1"/>
    <col min="5117" max="5117" width="14.5703125" style="1" customWidth="1"/>
    <col min="5118" max="5118" width="57.140625" style="1" customWidth="1"/>
    <col min="5119" max="5126" width="8.7109375" style="1" customWidth="1"/>
    <col min="5127" max="5129" width="9.42578125" style="1" customWidth="1"/>
    <col min="5130" max="5371" width="9.140625" style="1"/>
    <col min="5372" max="5372" width="1.85546875" style="1" customWidth="1"/>
    <col min="5373" max="5373" width="14.5703125" style="1" customWidth="1"/>
    <col min="5374" max="5374" width="57.140625" style="1" customWidth="1"/>
    <col min="5375" max="5382" width="8.7109375" style="1" customWidth="1"/>
    <col min="5383" max="5385" width="9.42578125" style="1" customWidth="1"/>
    <col min="5386" max="5627" width="9.140625" style="1"/>
    <col min="5628" max="5628" width="1.85546875" style="1" customWidth="1"/>
    <col min="5629" max="5629" width="14.5703125" style="1" customWidth="1"/>
    <col min="5630" max="5630" width="57.140625" style="1" customWidth="1"/>
    <col min="5631" max="5638" width="8.7109375" style="1" customWidth="1"/>
    <col min="5639" max="5641" width="9.42578125" style="1" customWidth="1"/>
    <col min="5642" max="5883" width="9.140625" style="1"/>
    <col min="5884" max="5884" width="1.85546875" style="1" customWidth="1"/>
    <col min="5885" max="5885" width="14.5703125" style="1" customWidth="1"/>
    <col min="5886" max="5886" width="57.140625" style="1" customWidth="1"/>
    <col min="5887" max="5894" width="8.7109375" style="1" customWidth="1"/>
    <col min="5895" max="5897" width="9.42578125" style="1" customWidth="1"/>
    <col min="5898" max="6139" width="9.140625" style="1"/>
    <col min="6140" max="6140" width="1.85546875" style="1" customWidth="1"/>
    <col min="6141" max="6141" width="14.5703125" style="1" customWidth="1"/>
    <col min="6142" max="6142" width="57.140625" style="1" customWidth="1"/>
    <col min="6143" max="6150" width="8.7109375" style="1" customWidth="1"/>
    <col min="6151" max="6153" width="9.42578125" style="1" customWidth="1"/>
    <col min="6154" max="6395" width="9.140625" style="1"/>
    <col min="6396" max="6396" width="1.85546875" style="1" customWidth="1"/>
    <col min="6397" max="6397" width="14.5703125" style="1" customWidth="1"/>
    <col min="6398" max="6398" width="57.140625" style="1" customWidth="1"/>
    <col min="6399" max="6406" width="8.7109375" style="1" customWidth="1"/>
    <col min="6407" max="6409" width="9.42578125" style="1" customWidth="1"/>
    <col min="6410" max="6651" width="9.140625" style="1"/>
    <col min="6652" max="6652" width="1.85546875" style="1" customWidth="1"/>
    <col min="6653" max="6653" width="14.5703125" style="1" customWidth="1"/>
    <col min="6654" max="6654" width="57.140625" style="1" customWidth="1"/>
    <col min="6655" max="6662" width="8.7109375" style="1" customWidth="1"/>
    <col min="6663" max="6665" width="9.42578125" style="1" customWidth="1"/>
    <col min="6666" max="6907" width="9.140625" style="1"/>
    <col min="6908" max="6908" width="1.85546875" style="1" customWidth="1"/>
    <col min="6909" max="6909" width="14.5703125" style="1" customWidth="1"/>
    <col min="6910" max="6910" width="57.140625" style="1" customWidth="1"/>
    <col min="6911" max="6918" width="8.7109375" style="1" customWidth="1"/>
    <col min="6919" max="6921" width="9.42578125" style="1" customWidth="1"/>
    <col min="6922" max="7163" width="9.140625" style="1"/>
    <col min="7164" max="7164" width="1.85546875" style="1" customWidth="1"/>
    <col min="7165" max="7165" width="14.5703125" style="1" customWidth="1"/>
    <col min="7166" max="7166" width="57.140625" style="1" customWidth="1"/>
    <col min="7167" max="7174" width="8.7109375" style="1" customWidth="1"/>
    <col min="7175" max="7177" width="9.42578125" style="1" customWidth="1"/>
    <col min="7178" max="7419" width="9.140625" style="1"/>
    <col min="7420" max="7420" width="1.85546875" style="1" customWidth="1"/>
    <col min="7421" max="7421" width="14.5703125" style="1" customWidth="1"/>
    <col min="7422" max="7422" width="57.140625" style="1" customWidth="1"/>
    <col min="7423" max="7430" width="8.7109375" style="1" customWidth="1"/>
    <col min="7431" max="7433" width="9.42578125" style="1" customWidth="1"/>
    <col min="7434" max="7675" width="9.140625" style="1"/>
    <col min="7676" max="7676" width="1.85546875" style="1" customWidth="1"/>
    <col min="7677" max="7677" width="14.5703125" style="1" customWidth="1"/>
    <col min="7678" max="7678" width="57.140625" style="1" customWidth="1"/>
    <col min="7679" max="7686" width="8.7109375" style="1" customWidth="1"/>
    <col min="7687" max="7689" width="9.42578125" style="1" customWidth="1"/>
    <col min="7690" max="7931" width="9.140625" style="1"/>
    <col min="7932" max="7932" width="1.85546875" style="1" customWidth="1"/>
    <col min="7933" max="7933" width="14.5703125" style="1" customWidth="1"/>
    <col min="7934" max="7934" width="57.140625" style="1" customWidth="1"/>
    <col min="7935" max="7942" width="8.7109375" style="1" customWidth="1"/>
    <col min="7943" max="7945" width="9.42578125" style="1" customWidth="1"/>
    <col min="7946" max="8187" width="9.140625" style="1"/>
    <col min="8188" max="8188" width="1.85546875" style="1" customWidth="1"/>
    <col min="8189" max="8189" width="14.5703125" style="1" customWidth="1"/>
    <col min="8190" max="8190" width="57.140625" style="1" customWidth="1"/>
    <col min="8191" max="8198" width="8.7109375" style="1" customWidth="1"/>
    <col min="8199" max="8201" width="9.42578125" style="1" customWidth="1"/>
    <col min="8202" max="8443" width="9.140625" style="1"/>
    <col min="8444" max="8444" width="1.85546875" style="1" customWidth="1"/>
    <col min="8445" max="8445" width="14.5703125" style="1" customWidth="1"/>
    <col min="8446" max="8446" width="57.140625" style="1" customWidth="1"/>
    <col min="8447" max="8454" width="8.7109375" style="1" customWidth="1"/>
    <col min="8455" max="8457" width="9.42578125" style="1" customWidth="1"/>
    <col min="8458" max="8699" width="9.140625" style="1"/>
    <col min="8700" max="8700" width="1.85546875" style="1" customWidth="1"/>
    <col min="8701" max="8701" width="14.5703125" style="1" customWidth="1"/>
    <col min="8702" max="8702" width="57.140625" style="1" customWidth="1"/>
    <col min="8703" max="8710" width="8.7109375" style="1" customWidth="1"/>
    <col min="8711" max="8713" width="9.42578125" style="1" customWidth="1"/>
    <col min="8714" max="8955" width="9.140625" style="1"/>
    <col min="8956" max="8956" width="1.85546875" style="1" customWidth="1"/>
    <col min="8957" max="8957" width="14.5703125" style="1" customWidth="1"/>
    <col min="8958" max="8958" width="57.140625" style="1" customWidth="1"/>
    <col min="8959" max="8966" width="8.7109375" style="1" customWidth="1"/>
    <col min="8967" max="8969" width="9.42578125" style="1" customWidth="1"/>
    <col min="8970" max="9211" width="9.140625" style="1"/>
    <col min="9212" max="9212" width="1.85546875" style="1" customWidth="1"/>
    <col min="9213" max="9213" width="14.5703125" style="1" customWidth="1"/>
    <col min="9214" max="9214" width="57.140625" style="1" customWidth="1"/>
    <col min="9215" max="9222" width="8.7109375" style="1" customWidth="1"/>
    <col min="9223" max="9225" width="9.42578125" style="1" customWidth="1"/>
    <col min="9226" max="9467" width="9.140625" style="1"/>
    <col min="9468" max="9468" width="1.85546875" style="1" customWidth="1"/>
    <col min="9469" max="9469" width="14.5703125" style="1" customWidth="1"/>
    <col min="9470" max="9470" width="57.140625" style="1" customWidth="1"/>
    <col min="9471" max="9478" width="8.7109375" style="1" customWidth="1"/>
    <col min="9479" max="9481" width="9.42578125" style="1" customWidth="1"/>
    <col min="9482" max="9723" width="9.140625" style="1"/>
    <col min="9724" max="9724" width="1.85546875" style="1" customWidth="1"/>
    <col min="9725" max="9725" width="14.5703125" style="1" customWidth="1"/>
    <col min="9726" max="9726" width="57.140625" style="1" customWidth="1"/>
    <col min="9727" max="9734" width="8.7109375" style="1" customWidth="1"/>
    <col min="9735" max="9737" width="9.42578125" style="1" customWidth="1"/>
    <col min="9738" max="9979" width="9.140625" style="1"/>
    <col min="9980" max="9980" width="1.85546875" style="1" customWidth="1"/>
    <col min="9981" max="9981" width="14.5703125" style="1" customWidth="1"/>
    <col min="9982" max="9982" width="57.140625" style="1" customWidth="1"/>
    <col min="9983" max="9990" width="8.7109375" style="1" customWidth="1"/>
    <col min="9991" max="9993" width="9.42578125" style="1" customWidth="1"/>
    <col min="9994" max="10235" width="9.140625" style="1"/>
    <col min="10236" max="10236" width="1.85546875" style="1" customWidth="1"/>
    <col min="10237" max="10237" width="14.5703125" style="1" customWidth="1"/>
    <col min="10238" max="10238" width="57.140625" style="1" customWidth="1"/>
    <col min="10239" max="10246" width="8.7109375" style="1" customWidth="1"/>
    <col min="10247" max="10249" width="9.42578125" style="1" customWidth="1"/>
    <col min="10250" max="10491" width="9.140625" style="1"/>
    <col min="10492" max="10492" width="1.85546875" style="1" customWidth="1"/>
    <col min="10493" max="10493" width="14.5703125" style="1" customWidth="1"/>
    <col min="10494" max="10494" width="57.140625" style="1" customWidth="1"/>
    <col min="10495" max="10502" width="8.7109375" style="1" customWidth="1"/>
    <col min="10503" max="10505" width="9.42578125" style="1" customWidth="1"/>
    <col min="10506" max="10747" width="9.140625" style="1"/>
    <col min="10748" max="10748" width="1.85546875" style="1" customWidth="1"/>
    <col min="10749" max="10749" width="14.5703125" style="1" customWidth="1"/>
    <col min="10750" max="10750" width="57.140625" style="1" customWidth="1"/>
    <col min="10751" max="10758" width="8.7109375" style="1" customWidth="1"/>
    <col min="10759" max="10761" width="9.42578125" style="1" customWidth="1"/>
    <col min="10762" max="11003" width="9.140625" style="1"/>
    <col min="11004" max="11004" width="1.85546875" style="1" customWidth="1"/>
    <col min="11005" max="11005" width="14.5703125" style="1" customWidth="1"/>
    <col min="11006" max="11006" width="57.140625" style="1" customWidth="1"/>
    <col min="11007" max="11014" width="8.7109375" style="1" customWidth="1"/>
    <col min="11015" max="11017" width="9.42578125" style="1" customWidth="1"/>
    <col min="11018" max="11259" width="9.140625" style="1"/>
    <col min="11260" max="11260" width="1.85546875" style="1" customWidth="1"/>
    <col min="11261" max="11261" width="14.5703125" style="1" customWidth="1"/>
    <col min="11262" max="11262" width="57.140625" style="1" customWidth="1"/>
    <col min="11263" max="11270" width="8.7109375" style="1" customWidth="1"/>
    <col min="11271" max="11273" width="9.42578125" style="1" customWidth="1"/>
    <col min="11274" max="11515" width="9.140625" style="1"/>
    <col min="11516" max="11516" width="1.85546875" style="1" customWidth="1"/>
    <col min="11517" max="11517" width="14.5703125" style="1" customWidth="1"/>
    <col min="11518" max="11518" width="57.140625" style="1" customWidth="1"/>
    <col min="11519" max="11526" width="8.7109375" style="1" customWidth="1"/>
    <col min="11527" max="11529" width="9.42578125" style="1" customWidth="1"/>
    <col min="11530" max="11771" width="9.140625" style="1"/>
    <col min="11772" max="11772" width="1.85546875" style="1" customWidth="1"/>
    <col min="11773" max="11773" width="14.5703125" style="1" customWidth="1"/>
    <col min="11774" max="11774" width="57.140625" style="1" customWidth="1"/>
    <col min="11775" max="11782" width="8.7109375" style="1" customWidth="1"/>
    <col min="11783" max="11785" width="9.42578125" style="1" customWidth="1"/>
    <col min="11786" max="12027" width="9.140625" style="1"/>
    <col min="12028" max="12028" width="1.85546875" style="1" customWidth="1"/>
    <col min="12029" max="12029" width="14.5703125" style="1" customWidth="1"/>
    <col min="12030" max="12030" width="57.140625" style="1" customWidth="1"/>
    <col min="12031" max="12038" width="8.7109375" style="1" customWidth="1"/>
    <col min="12039" max="12041" width="9.42578125" style="1" customWidth="1"/>
    <col min="12042" max="12283" width="9.140625" style="1"/>
    <col min="12284" max="12284" width="1.85546875" style="1" customWidth="1"/>
    <col min="12285" max="12285" width="14.5703125" style="1" customWidth="1"/>
    <col min="12286" max="12286" width="57.140625" style="1" customWidth="1"/>
    <col min="12287" max="12294" width="8.7109375" style="1" customWidth="1"/>
    <col min="12295" max="12297" width="9.42578125" style="1" customWidth="1"/>
    <col min="12298" max="12539" width="9.140625" style="1"/>
    <col min="12540" max="12540" width="1.85546875" style="1" customWidth="1"/>
    <col min="12541" max="12541" width="14.5703125" style="1" customWidth="1"/>
    <col min="12542" max="12542" width="57.140625" style="1" customWidth="1"/>
    <col min="12543" max="12550" width="8.7109375" style="1" customWidth="1"/>
    <col min="12551" max="12553" width="9.42578125" style="1" customWidth="1"/>
    <col min="12554" max="12795" width="9.140625" style="1"/>
    <col min="12796" max="12796" width="1.85546875" style="1" customWidth="1"/>
    <col min="12797" max="12797" width="14.5703125" style="1" customWidth="1"/>
    <col min="12798" max="12798" width="57.140625" style="1" customWidth="1"/>
    <col min="12799" max="12806" width="8.7109375" style="1" customWidth="1"/>
    <col min="12807" max="12809" width="9.42578125" style="1" customWidth="1"/>
    <col min="12810" max="13051" width="9.140625" style="1"/>
    <col min="13052" max="13052" width="1.85546875" style="1" customWidth="1"/>
    <col min="13053" max="13053" width="14.5703125" style="1" customWidth="1"/>
    <col min="13054" max="13054" width="57.140625" style="1" customWidth="1"/>
    <col min="13055" max="13062" width="8.7109375" style="1" customWidth="1"/>
    <col min="13063" max="13065" width="9.42578125" style="1" customWidth="1"/>
    <col min="13066" max="13307" width="9.140625" style="1"/>
    <col min="13308" max="13308" width="1.85546875" style="1" customWidth="1"/>
    <col min="13309" max="13309" width="14.5703125" style="1" customWidth="1"/>
    <col min="13310" max="13310" width="57.140625" style="1" customWidth="1"/>
    <col min="13311" max="13318" width="8.7109375" style="1" customWidth="1"/>
    <col min="13319" max="13321" width="9.42578125" style="1" customWidth="1"/>
    <col min="13322" max="13563" width="9.140625" style="1"/>
    <col min="13564" max="13564" width="1.85546875" style="1" customWidth="1"/>
    <col min="13565" max="13565" width="14.5703125" style="1" customWidth="1"/>
    <col min="13566" max="13566" width="57.140625" style="1" customWidth="1"/>
    <col min="13567" max="13574" width="8.7109375" style="1" customWidth="1"/>
    <col min="13575" max="13577" width="9.42578125" style="1" customWidth="1"/>
    <col min="13578" max="13819" width="9.140625" style="1"/>
    <col min="13820" max="13820" width="1.85546875" style="1" customWidth="1"/>
    <col min="13821" max="13821" width="14.5703125" style="1" customWidth="1"/>
    <col min="13822" max="13822" width="57.140625" style="1" customWidth="1"/>
    <col min="13823" max="13830" width="8.7109375" style="1" customWidth="1"/>
    <col min="13831" max="13833" width="9.42578125" style="1" customWidth="1"/>
    <col min="13834" max="14075" width="9.140625" style="1"/>
    <col min="14076" max="14076" width="1.85546875" style="1" customWidth="1"/>
    <col min="14077" max="14077" width="14.5703125" style="1" customWidth="1"/>
    <col min="14078" max="14078" width="57.140625" style="1" customWidth="1"/>
    <col min="14079" max="14086" width="8.7109375" style="1" customWidth="1"/>
    <col min="14087" max="14089" width="9.42578125" style="1" customWidth="1"/>
    <col min="14090" max="14331" width="9.140625" style="1"/>
    <col min="14332" max="14332" width="1.85546875" style="1" customWidth="1"/>
    <col min="14333" max="14333" width="14.5703125" style="1" customWidth="1"/>
    <col min="14334" max="14334" width="57.140625" style="1" customWidth="1"/>
    <col min="14335" max="14342" width="8.7109375" style="1" customWidth="1"/>
    <col min="14343" max="14345" width="9.42578125" style="1" customWidth="1"/>
    <col min="14346" max="14587" width="9.140625" style="1"/>
    <col min="14588" max="14588" width="1.85546875" style="1" customWidth="1"/>
    <col min="14589" max="14589" width="14.5703125" style="1" customWidth="1"/>
    <col min="14590" max="14590" width="57.140625" style="1" customWidth="1"/>
    <col min="14591" max="14598" width="8.7109375" style="1" customWidth="1"/>
    <col min="14599" max="14601" width="9.42578125" style="1" customWidth="1"/>
    <col min="14602" max="14843" width="9.140625" style="1"/>
    <col min="14844" max="14844" width="1.85546875" style="1" customWidth="1"/>
    <col min="14845" max="14845" width="14.5703125" style="1" customWidth="1"/>
    <col min="14846" max="14846" width="57.140625" style="1" customWidth="1"/>
    <col min="14847" max="14854" width="8.7109375" style="1" customWidth="1"/>
    <col min="14855" max="14857" width="9.42578125" style="1" customWidth="1"/>
    <col min="14858" max="15099" width="9.140625" style="1"/>
    <col min="15100" max="15100" width="1.85546875" style="1" customWidth="1"/>
    <col min="15101" max="15101" width="14.5703125" style="1" customWidth="1"/>
    <col min="15102" max="15102" width="57.140625" style="1" customWidth="1"/>
    <col min="15103" max="15110" width="8.7109375" style="1" customWidth="1"/>
    <col min="15111" max="15113" width="9.42578125" style="1" customWidth="1"/>
    <col min="15114" max="15355" width="9.140625" style="1"/>
    <col min="15356" max="15356" width="1.85546875" style="1" customWidth="1"/>
    <col min="15357" max="15357" width="14.5703125" style="1" customWidth="1"/>
    <col min="15358" max="15358" width="57.140625" style="1" customWidth="1"/>
    <col min="15359" max="15366" width="8.7109375" style="1" customWidth="1"/>
    <col min="15367" max="15369" width="9.42578125" style="1" customWidth="1"/>
    <col min="15370" max="15611" width="9.140625" style="1"/>
    <col min="15612" max="15612" width="1.85546875" style="1" customWidth="1"/>
    <col min="15613" max="15613" width="14.5703125" style="1" customWidth="1"/>
    <col min="15614" max="15614" width="57.140625" style="1" customWidth="1"/>
    <col min="15615" max="15622" width="8.7109375" style="1" customWidth="1"/>
    <col min="15623" max="15625" width="9.42578125" style="1" customWidth="1"/>
    <col min="15626" max="15867" width="9.140625" style="1"/>
    <col min="15868" max="15868" width="1.85546875" style="1" customWidth="1"/>
    <col min="15869" max="15869" width="14.5703125" style="1" customWidth="1"/>
    <col min="15870" max="15870" width="57.140625" style="1" customWidth="1"/>
    <col min="15871" max="15878" width="8.7109375" style="1" customWidth="1"/>
    <col min="15879" max="15881" width="9.42578125" style="1" customWidth="1"/>
    <col min="15882" max="16123" width="9.140625" style="1"/>
    <col min="16124" max="16124" width="1.85546875" style="1" customWidth="1"/>
    <col min="16125" max="16125" width="14.5703125" style="1" customWidth="1"/>
    <col min="16126" max="16126" width="57.140625" style="1" customWidth="1"/>
    <col min="16127" max="16134" width="8.7109375" style="1" customWidth="1"/>
    <col min="16135" max="16137" width="9.42578125" style="1" customWidth="1"/>
    <col min="16138" max="16384" width="9.140625" style="1"/>
  </cols>
  <sheetData>
    <row r="1" spans="1:14" ht="27" customHeight="1" x14ac:dyDescent="0.2">
      <c r="B1" s="50" t="s">
        <v>64</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35</v>
      </c>
      <c r="E7" s="32">
        <v>8</v>
      </c>
      <c r="F7" s="32">
        <v>9</v>
      </c>
      <c r="G7" s="32">
        <v>0</v>
      </c>
      <c r="H7" s="32">
        <v>0</v>
      </c>
      <c r="I7" s="32">
        <v>0</v>
      </c>
      <c r="J7" s="32">
        <v>0</v>
      </c>
      <c r="K7" s="32">
        <v>0</v>
      </c>
      <c r="L7" s="32">
        <v>52</v>
      </c>
      <c r="M7" s="32">
        <v>24.3</v>
      </c>
      <c r="N7" s="15">
        <v>0.5</v>
      </c>
    </row>
    <row r="8" spans="1:14" x14ac:dyDescent="0.2">
      <c r="B8" s="53"/>
      <c r="C8" s="16" t="s">
        <v>14</v>
      </c>
      <c r="D8" s="33">
        <v>3289</v>
      </c>
      <c r="E8" s="34">
        <v>1337</v>
      </c>
      <c r="F8" s="34">
        <v>117</v>
      </c>
      <c r="G8" s="34">
        <v>5</v>
      </c>
      <c r="H8" s="34">
        <v>0</v>
      </c>
      <c r="I8" s="34">
        <v>0</v>
      </c>
      <c r="J8" s="34">
        <v>0</v>
      </c>
      <c r="K8" s="34">
        <v>0</v>
      </c>
      <c r="L8" s="34">
        <v>4748</v>
      </c>
      <c r="M8" s="34">
        <v>642.5</v>
      </c>
      <c r="N8" s="17">
        <v>0.1</v>
      </c>
    </row>
    <row r="9" spans="1:14" x14ac:dyDescent="0.2">
      <c r="B9" s="53"/>
      <c r="C9" s="16" t="s">
        <v>15</v>
      </c>
      <c r="D9" s="33">
        <v>1019</v>
      </c>
      <c r="E9" s="34">
        <v>618</v>
      </c>
      <c r="F9" s="34">
        <v>173</v>
      </c>
      <c r="G9" s="34">
        <v>0</v>
      </c>
      <c r="H9" s="34">
        <v>0</v>
      </c>
      <c r="I9" s="34">
        <v>0</v>
      </c>
      <c r="J9" s="34">
        <v>0</v>
      </c>
      <c r="K9" s="34">
        <v>0</v>
      </c>
      <c r="L9" s="34">
        <v>1810</v>
      </c>
      <c r="M9" s="34">
        <v>567.20000000000005</v>
      </c>
      <c r="N9" s="17">
        <v>0.3</v>
      </c>
    </row>
    <row r="10" spans="1:14" x14ac:dyDescent="0.2">
      <c r="B10" s="53"/>
      <c r="C10" s="16" t="s">
        <v>16</v>
      </c>
      <c r="D10" s="33">
        <v>211</v>
      </c>
      <c r="E10" s="34">
        <v>711</v>
      </c>
      <c r="F10" s="34">
        <v>151</v>
      </c>
      <c r="G10" s="34">
        <v>0</v>
      </c>
      <c r="H10" s="34">
        <v>0</v>
      </c>
      <c r="I10" s="34">
        <v>0</v>
      </c>
      <c r="J10" s="34">
        <v>0</v>
      </c>
      <c r="K10" s="34">
        <v>0</v>
      </c>
      <c r="L10" s="34">
        <v>1073</v>
      </c>
      <c r="M10" s="34">
        <v>556.5</v>
      </c>
      <c r="N10" s="17">
        <v>0.5</v>
      </c>
    </row>
    <row r="11" spans="1:14" x14ac:dyDescent="0.2">
      <c r="B11" s="53"/>
      <c r="C11" s="16" t="s">
        <v>17</v>
      </c>
      <c r="D11" s="33">
        <v>191</v>
      </c>
      <c r="E11" s="34">
        <v>1836</v>
      </c>
      <c r="F11" s="34">
        <v>205</v>
      </c>
      <c r="G11" s="34">
        <v>0</v>
      </c>
      <c r="H11" s="34">
        <v>0</v>
      </c>
      <c r="I11" s="34">
        <v>0</v>
      </c>
      <c r="J11" s="34">
        <v>0</v>
      </c>
      <c r="K11" s="34">
        <v>0</v>
      </c>
      <c r="L11" s="34">
        <v>2232</v>
      </c>
      <c r="M11" s="34">
        <v>1170.8</v>
      </c>
      <c r="N11" s="17">
        <v>0.5</v>
      </c>
    </row>
    <row r="12" spans="1:14" x14ac:dyDescent="0.2">
      <c r="B12" s="53"/>
      <c r="C12" s="16" t="s">
        <v>18</v>
      </c>
      <c r="D12" s="33">
        <v>1788</v>
      </c>
      <c r="E12" s="34">
        <v>3616</v>
      </c>
      <c r="F12" s="34">
        <v>1004</v>
      </c>
      <c r="G12" s="34">
        <v>59</v>
      </c>
      <c r="H12" s="34">
        <v>0</v>
      </c>
      <c r="I12" s="34">
        <v>0</v>
      </c>
      <c r="J12" s="34">
        <v>1</v>
      </c>
      <c r="K12" s="34">
        <v>0</v>
      </c>
      <c r="L12" s="34">
        <v>6468</v>
      </c>
      <c r="M12" s="34">
        <v>4405.3999999999996</v>
      </c>
      <c r="N12" s="17">
        <v>0.7</v>
      </c>
    </row>
    <row r="13" spans="1:14" ht="13.5" thickBot="1" x14ac:dyDescent="0.25">
      <c r="B13" s="49"/>
      <c r="C13" s="18" t="s">
        <v>19</v>
      </c>
      <c r="D13" s="35">
        <v>1505</v>
      </c>
      <c r="E13" s="36">
        <v>1456</v>
      </c>
      <c r="F13" s="36">
        <v>525</v>
      </c>
      <c r="G13" s="36">
        <v>34</v>
      </c>
      <c r="H13" s="36">
        <v>0</v>
      </c>
      <c r="I13" s="36">
        <v>0</v>
      </c>
      <c r="J13" s="36">
        <v>0</v>
      </c>
      <c r="K13" s="36">
        <v>0</v>
      </c>
      <c r="L13" s="36">
        <v>3520</v>
      </c>
      <c r="M13" s="36">
        <v>2062.5</v>
      </c>
      <c r="N13" s="19">
        <v>0.6</v>
      </c>
    </row>
    <row r="14" spans="1:14" x14ac:dyDescent="0.2">
      <c r="B14" s="48" t="s">
        <v>20</v>
      </c>
      <c r="C14" s="14" t="s">
        <v>21</v>
      </c>
      <c r="D14" s="31">
        <v>0</v>
      </c>
      <c r="E14" s="32">
        <v>0</v>
      </c>
      <c r="F14" s="32">
        <v>0</v>
      </c>
      <c r="G14" s="32">
        <v>0</v>
      </c>
      <c r="H14" s="32">
        <v>0</v>
      </c>
      <c r="I14" s="32">
        <v>0</v>
      </c>
      <c r="J14" s="32">
        <v>0</v>
      </c>
      <c r="K14" s="32">
        <v>0</v>
      </c>
      <c r="L14" s="32">
        <v>0</v>
      </c>
      <c r="M14" s="32">
        <v>0</v>
      </c>
      <c r="N14" s="15">
        <v>0</v>
      </c>
    </row>
    <row r="15" spans="1:14" x14ac:dyDescent="0.2">
      <c r="B15" s="53"/>
      <c r="C15" s="16" t="s">
        <v>22</v>
      </c>
      <c r="D15" s="33">
        <v>37</v>
      </c>
      <c r="E15" s="34">
        <v>19</v>
      </c>
      <c r="F15" s="34">
        <v>0</v>
      </c>
      <c r="G15" s="34">
        <v>0</v>
      </c>
      <c r="H15" s="34">
        <v>0</v>
      </c>
      <c r="I15" s="34">
        <v>0</v>
      </c>
      <c r="J15" s="34">
        <v>0</v>
      </c>
      <c r="K15" s="34">
        <v>0</v>
      </c>
      <c r="L15" s="34">
        <v>56</v>
      </c>
      <c r="M15" s="34">
        <v>3.1</v>
      </c>
      <c r="N15" s="17">
        <v>0.1</v>
      </c>
    </row>
    <row r="16" spans="1:14" x14ac:dyDescent="0.2">
      <c r="B16" s="53"/>
      <c r="C16" s="16" t="s">
        <v>23</v>
      </c>
      <c r="D16" s="33">
        <v>4</v>
      </c>
      <c r="E16" s="34">
        <v>2</v>
      </c>
      <c r="F16" s="34">
        <v>3</v>
      </c>
      <c r="G16" s="34">
        <v>0</v>
      </c>
      <c r="H16" s="34">
        <v>0</v>
      </c>
      <c r="I16" s="34">
        <v>0</v>
      </c>
      <c r="J16" s="34">
        <v>0</v>
      </c>
      <c r="K16" s="34">
        <v>0</v>
      </c>
      <c r="L16" s="34">
        <v>9</v>
      </c>
      <c r="M16" s="34">
        <v>6.8</v>
      </c>
      <c r="N16" s="17">
        <v>0.8</v>
      </c>
    </row>
    <row r="17" spans="2:14" x14ac:dyDescent="0.2">
      <c r="B17" s="53"/>
      <c r="C17" s="16" t="s">
        <v>24</v>
      </c>
      <c r="D17" s="33">
        <v>2</v>
      </c>
      <c r="E17" s="34">
        <v>0</v>
      </c>
      <c r="F17" s="34">
        <v>0</v>
      </c>
      <c r="G17" s="34">
        <v>0</v>
      </c>
      <c r="H17" s="34">
        <v>0</v>
      </c>
      <c r="I17" s="34">
        <v>0</v>
      </c>
      <c r="J17" s="34">
        <v>0</v>
      </c>
      <c r="K17" s="34">
        <v>0</v>
      </c>
      <c r="L17" s="34">
        <v>2</v>
      </c>
      <c r="M17" s="34" t="s">
        <v>75</v>
      </c>
      <c r="N17" s="17" t="s">
        <v>75</v>
      </c>
    </row>
    <row r="18" spans="2:14" x14ac:dyDescent="0.2">
      <c r="B18" s="53"/>
      <c r="C18" s="16" t="s">
        <v>25</v>
      </c>
      <c r="D18" s="33">
        <v>18</v>
      </c>
      <c r="E18" s="34">
        <v>10</v>
      </c>
      <c r="F18" s="34">
        <v>37</v>
      </c>
      <c r="G18" s="34">
        <v>0</v>
      </c>
      <c r="H18" s="34">
        <v>0</v>
      </c>
      <c r="I18" s="34">
        <v>0</v>
      </c>
      <c r="J18" s="34">
        <v>0</v>
      </c>
      <c r="K18" s="34">
        <v>0</v>
      </c>
      <c r="L18" s="34">
        <v>65</v>
      </c>
      <c r="M18" s="34">
        <v>90.4</v>
      </c>
      <c r="N18" s="17">
        <v>1.4</v>
      </c>
    </row>
    <row r="19" spans="2:14" x14ac:dyDescent="0.2">
      <c r="B19" s="53"/>
      <c r="C19" s="16" t="s">
        <v>26</v>
      </c>
      <c r="D19" s="33">
        <v>4</v>
      </c>
      <c r="E19" s="34">
        <v>11</v>
      </c>
      <c r="F19" s="34">
        <v>11</v>
      </c>
      <c r="G19" s="34">
        <v>1</v>
      </c>
      <c r="H19" s="34">
        <v>0</v>
      </c>
      <c r="I19" s="34">
        <v>0</v>
      </c>
      <c r="J19" s="34">
        <v>0</v>
      </c>
      <c r="K19" s="34">
        <v>0</v>
      </c>
      <c r="L19" s="34">
        <v>27</v>
      </c>
      <c r="M19" s="34">
        <v>51.4</v>
      </c>
      <c r="N19" s="17">
        <v>1.9</v>
      </c>
    </row>
    <row r="20" spans="2:14" ht="13.5" thickBot="1" x14ac:dyDescent="0.25">
      <c r="B20" s="49"/>
      <c r="C20" s="18" t="s">
        <v>27</v>
      </c>
      <c r="D20" s="35">
        <v>17</v>
      </c>
      <c r="E20" s="36">
        <v>22</v>
      </c>
      <c r="F20" s="36">
        <v>34</v>
      </c>
      <c r="G20" s="36">
        <v>2</v>
      </c>
      <c r="H20" s="36">
        <v>1</v>
      </c>
      <c r="I20" s="36">
        <v>0</v>
      </c>
      <c r="J20" s="36">
        <v>0</v>
      </c>
      <c r="K20" s="36">
        <v>0</v>
      </c>
      <c r="L20" s="36">
        <v>76</v>
      </c>
      <c r="M20" s="36">
        <v>122</v>
      </c>
      <c r="N20" s="19">
        <v>1.6</v>
      </c>
    </row>
    <row r="21" spans="2:14" x14ac:dyDescent="0.2">
      <c r="B21" s="48" t="s">
        <v>28</v>
      </c>
      <c r="C21" s="14" t="s">
        <v>29</v>
      </c>
      <c r="D21" s="31">
        <v>206</v>
      </c>
      <c r="E21" s="32">
        <v>230</v>
      </c>
      <c r="F21" s="32">
        <v>19</v>
      </c>
      <c r="G21" s="32">
        <v>3</v>
      </c>
      <c r="H21" s="32">
        <v>0</v>
      </c>
      <c r="I21" s="32">
        <v>0</v>
      </c>
      <c r="J21" s="32">
        <v>0</v>
      </c>
      <c r="K21" s="32">
        <v>0</v>
      </c>
      <c r="L21" s="32">
        <v>458</v>
      </c>
      <c r="M21" s="32">
        <v>113.2</v>
      </c>
      <c r="N21" s="15">
        <v>0.2</v>
      </c>
    </row>
    <row r="22" spans="2:14" ht="13.5" thickBot="1" x14ac:dyDescent="0.25">
      <c r="B22" s="49"/>
      <c r="C22" s="18" t="s">
        <v>30</v>
      </c>
      <c r="D22" s="35">
        <v>163</v>
      </c>
      <c r="E22" s="36">
        <v>64</v>
      </c>
      <c r="F22" s="36">
        <v>3</v>
      </c>
      <c r="G22" s="36">
        <v>0</v>
      </c>
      <c r="H22" s="36">
        <v>0</v>
      </c>
      <c r="I22" s="36">
        <v>0</v>
      </c>
      <c r="J22" s="36">
        <v>0</v>
      </c>
      <c r="K22" s="36">
        <v>0</v>
      </c>
      <c r="L22" s="36">
        <v>230</v>
      </c>
      <c r="M22" s="36">
        <v>22.7</v>
      </c>
      <c r="N22" s="19">
        <v>0.1</v>
      </c>
    </row>
    <row r="23" spans="2:14" ht="25.5" x14ac:dyDescent="0.2">
      <c r="B23" s="48" t="s">
        <v>31</v>
      </c>
      <c r="C23" s="14" t="s">
        <v>32</v>
      </c>
      <c r="D23" s="31">
        <v>63</v>
      </c>
      <c r="E23" s="32">
        <v>19</v>
      </c>
      <c r="F23" s="32">
        <v>10</v>
      </c>
      <c r="G23" s="32">
        <v>0</v>
      </c>
      <c r="H23" s="32">
        <v>0</v>
      </c>
      <c r="I23" s="32">
        <v>0</v>
      </c>
      <c r="J23" s="32">
        <v>0</v>
      </c>
      <c r="K23" s="32">
        <v>0</v>
      </c>
      <c r="L23" s="32">
        <v>92</v>
      </c>
      <c r="M23" s="32">
        <v>27.6</v>
      </c>
      <c r="N23" s="15">
        <v>0.3</v>
      </c>
    </row>
    <row r="24" spans="2:14" x14ac:dyDescent="0.2">
      <c r="B24" s="53"/>
      <c r="C24" s="16" t="s">
        <v>33</v>
      </c>
      <c r="D24" s="33">
        <v>367</v>
      </c>
      <c r="E24" s="34">
        <v>155</v>
      </c>
      <c r="F24" s="34">
        <v>13</v>
      </c>
      <c r="G24" s="34">
        <v>0</v>
      </c>
      <c r="H24" s="34">
        <v>0</v>
      </c>
      <c r="I24" s="34">
        <v>0</v>
      </c>
      <c r="J24" s="34">
        <v>0</v>
      </c>
      <c r="K24" s="34">
        <v>0</v>
      </c>
      <c r="L24" s="34">
        <v>535</v>
      </c>
      <c r="M24" s="34">
        <v>71.400000000000006</v>
      </c>
      <c r="N24" s="17">
        <v>0.1</v>
      </c>
    </row>
    <row r="25" spans="2:14" x14ac:dyDescent="0.2">
      <c r="B25" s="53"/>
      <c r="C25" s="16" t="s">
        <v>34</v>
      </c>
      <c r="D25" s="33">
        <v>46</v>
      </c>
      <c r="E25" s="34">
        <v>19</v>
      </c>
      <c r="F25" s="34">
        <v>1</v>
      </c>
      <c r="G25" s="34">
        <v>0</v>
      </c>
      <c r="H25" s="34">
        <v>0</v>
      </c>
      <c r="I25" s="34">
        <v>0</v>
      </c>
      <c r="J25" s="34">
        <v>0</v>
      </c>
      <c r="K25" s="34">
        <v>0</v>
      </c>
      <c r="L25" s="34">
        <v>66</v>
      </c>
      <c r="M25" s="34">
        <v>8.5</v>
      </c>
      <c r="N25" s="17">
        <v>0.1</v>
      </c>
    </row>
    <row r="26" spans="2:14" x14ac:dyDescent="0.2">
      <c r="B26" s="53"/>
      <c r="C26" s="16" t="s">
        <v>35</v>
      </c>
      <c r="D26" s="33">
        <v>9</v>
      </c>
      <c r="E26" s="34">
        <v>0</v>
      </c>
      <c r="F26" s="34">
        <v>0</v>
      </c>
      <c r="G26" s="34">
        <v>0</v>
      </c>
      <c r="H26" s="34">
        <v>0</v>
      </c>
      <c r="I26" s="34">
        <v>0</v>
      </c>
      <c r="J26" s="34">
        <v>0</v>
      </c>
      <c r="K26" s="34">
        <v>0</v>
      </c>
      <c r="L26" s="34">
        <v>9</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3</v>
      </c>
      <c r="E28" s="34">
        <v>2</v>
      </c>
      <c r="F28" s="34">
        <v>12</v>
      </c>
      <c r="G28" s="34">
        <v>27</v>
      </c>
      <c r="H28" s="34">
        <v>3</v>
      </c>
      <c r="I28" s="34">
        <v>0</v>
      </c>
      <c r="J28" s="34">
        <v>0</v>
      </c>
      <c r="K28" s="34">
        <v>0</v>
      </c>
      <c r="L28" s="34">
        <v>47</v>
      </c>
      <c r="M28" s="34">
        <v>304.3</v>
      </c>
      <c r="N28" s="17">
        <v>6.5</v>
      </c>
    </row>
    <row r="29" spans="2:14" x14ac:dyDescent="0.2">
      <c r="B29" s="53"/>
      <c r="C29" s="16" t="s">
        <v>38</v>
      </c>
      <c r="D29" s="33">
        <v>0</v>
      </c>
      <c r="E29" s="34">
        <v>1</v>
      </c>
      <c r="F29" s="34">
        <v>0</v>
      </c>
      <c r="G29" s="34">
        <v>0</v>
      </c>
      <c r="H29" s="34">
        <v>0</v>
      </c>
      <c r="I29" s="34">
        <v>0</v>
      </c>
      <c r="J29" s="34">
        <v>0</v>
      </c>
      <c r="K29" s="34">
        <v>0</v>
      </c>
      <c r="L29" s="34">
        <v>1</v>
      </c>
      <c r="M29" s="34" t="s">
        <v>75</v>
      </c>
      <c r="N29" s="17" t="s">
        <v>75</v>
      </c>
    </row>
    <row r="30" spans="2:14" ht="13.5" thickBot="1" x14ac:dyDescent="0.25">
      <c r="B30" s="49"/>
      <c r="C30" s="18" t="s">
        <v>39</v>
      </c>
      <c r="D30" s="35">
        <v>11</v>
      </c>
      <c r="E30" s="36">
        <v>0</v>
      </c>
      <c r="F30" s="36">
        <v>0</v>
      </c>
      <c r="G30" s="36">
        <v>0</v>
      </c>
      <c r="H30" s="36">
        <v>0</v>
      </c>
      <c r="I30" s="36">
        <v>0</v>
      </c>
      <c r="J30" s="36">
        <v>0</v>
      </c>
      <c r="K30" s="36">
        <v>0</v>
      </c>
      <c r="L30" s="36">
        <v>11</v>
      </c>
      <c r="M30" s="36">
        <v>0</v>
      </c>
      <c r="N30" s="19">
        <v>0</v>
      </c>
    </row>
    <row r="31" spans="2:14" ht="27" customHeight="1" x14ac:dyDescent="0.2">
      <c r="B31" s="48" t="s">
        <v>40</v>
      </c>
      <c r="C31" s="14" t="s">
        <v>41</v>
      </c>
      <c r="D31" s="31">
        <v>331</v>
      </c>
      <c r="E31" s="32">
        <v>28</v>
      </c>
      <c r="F31" s="32">
        <v>18</v>
      </c>
      <c r="G31" s="32">
        <v>2</v>
      </c>
      <c r="H31" s="32">
        <v>1</v>
      </c>
      <c r="I31" s="32">
        <v>0</v>
      </c>
      <c r="J31" s="32">
        <v>0</v>
      </c>
      <c r="K31" s="32">
        <v>0</v>
      </c>
      <c r="L31" s="32">
        <v>380</v>
      </c>
      <c r="M31" s="32">
        <v>88.6</v>
      </c>
      <c r="N31" s="15">
        <v>0.2</v>
      </c>
    </row>
    <row r="32" spans="2:14" ht="27" customHeight="1" x14ac:dyDescent="0.2">
      <c r="B32" s="53"/>
      <c r="C32" s="16" t="s">
        <v>42</v>
      </c>
      <c r="D32" s="33">
        <v>203</v>
      </c>
      <c r="E32" s="34">
        <v>109</v>
      </c>
      <c r="F32" s="34">
        <v>38</v>
      </c>
      <c r="G32" s="34">
        <v>3</v>
      </c>
      <c r="H32" s="34">
        <v>0</v>
      </c>
      <c r="I32" s="34">
        <v>0</v>
      </c>
      <c r="J32" s="34">
        <v>0</v>
      </c>
      <c r="K32" s="34">
        <v>0</v>
      </c>
      <c r="L32" s="34">
        <v>353</v>
      </c>
      <c r="M32" s="34">
        <v>159.19999999999999</v>
      </c>
      <c r="N32" s="17">
        <v>0.5</v>
      </c>
    </row>
    <row r="33" spans="2:14" ht="13.5" thickBot="1" x14ac:dyDescent="0.25">
      <c r="B33" s="49"/>
      <c r="C33" s="18" t="s">
        <v>43</v>
      </c>
      <c r="D33" s="35">
        <v>359</v>
      </c>
      <c r="E33" s="36">
        <v>120</v>
      </c>
      <c r="F33" s="36">
        <v>27</v>
      </c>
      <c r="G33" s="36">
        <v>0</v>
      </c>
      <c r="H33" s="36">
        <v>0</v>
      </c>
      <c r="I33" s="36">
        <v>0</v>
      </c>
      <c r="J33" s="36">
        <v>0</v>
      </c>
      <c r="K33" s="36">
        <v>0</v>
      </c>
      <c r="L33" s="36">
        <v>506</v>
      </c>
      <c r="M33" s="36">
        <v>76.5</v>
      </c>
      <c r="N33" s="19">
        <v>0.2</v>
      </c>
    </row>
    <row r="34" spans="2:14" ht="25.5" x14ac:dyDescent="0.2">
      <c r="B34" s="48" t="s">
        <v>44</v>
      </c>
      <c r="C34" s="14" t="s">
        <v>45</v>
      </c>
      <c r="D34" s="31">
        <v>701</v>
      </c>
      <c r="E34" s="32">
        <v>117</v>
      </c>
      <c r="F34" s="32">
        <v>33</v>
      </c>
      <c r="G34" s="32">
        <v>0</v>
      </c>
      <c r="H34" s="32">
        <v>0</v>
      </c>
      <c r="I34" s="32">
        <v>0</v>
      </c>
      <c r="J34" s="32">
        <v>0</v>
      </c>
      <c r="K34" s="32">
        <v>1</v>
      </c>
      <c r="L34" s="32">
        <v>852</v>
      </c>
      <c r="M34" s="32">
        <v>146.5</v>
      </c>
      <c r="N34" s="15">
        <v>0.2</v>
      </c>
    </row>
    <row r="35" spans="2:14" ht="26.25" thickBot="1" x14ac:dyDescent="0.25">
      <c r="B35" s="49"/>
      <c r="C35" s="18" t="s">
        <v>46</v>
      </c>
      <c r="D35" s="35">
        <v>987</v>
      </c>
      <c r="E35" s="36">
        <v>359</v>
      </c>
      <c r="F35" s="36">
        <v>110</v>
      </c>
      <c r="G35" s="36">
        <v>1</v>
      </c>
      <c r="H35" s="36">
        <v>1</v>
      </c>
      <c r="I35" s="36">
        <v>0</v>
      </c>
      <c r="J35" s="36">
        <v>0</v>
      </c>
      <c r="K35" s="36">
        <v>0</v>
      </c>
      <c r="L35" s="36">
        <v>1458</v>
      </c>
      <c r="M35" s="36">
        <v>400.3</v>
      </c>
      <c r="N35" s="19">
        <v>0.3</v>
      </c>
    </row>
    <row r="36" spans="2:14" x14ac:dyDescent="0.2">
      <c r="B36" s="48" t="s">
        <v>47</v>
      </c>
      <c r="C36" s="14" t="s">
        <v>48</v>
      </c>
      <c r="D36" s="31">
        <v>127</v>
      </c>
      <c r="E36" s="32">
        <v>85</v>
      </c>
      <c r="F36" s="32">
        <v>18</v>
      </c>
      <c r="G36" s="32">
        <v>0</v>
      </c>
      <c r="H36" s="32">
        <v>0</v>
      </c>
      <c r="I36" s="32">
        <v>0</v>
      </c>
      <c r="J36" s="32">
        <v>0</v>
      </c>
      <c r="K36" s="32">
        <v>0</v>
      </c>
      <c r="L36" s="32">
        <v>230</v>
      </c>
      <c r="M36" s="32">
        <v>74.2</v>
      </c>
      <c r="N36" s="15">
        <v>0.3</v>
      </c>
    </row>
    <row r="37" spans="2:14" x14ac:dyDescent="0.2">
      <c r="B37" s="53"/>
      <c r="C37" s="16" t="s">
        <v>49</v>
      </c>
      <c r="D37" s="33">
        <v>247</v>
      </c>
      <c r="E37" s="34">
        <v>149</v>
      </c>
      <c r="F37" s="34">
        <v>8</v>
      </c>
      <c r="G37" s="34">
        <v>0</v>
      </c>
      <c r="H37" s="34">
        <v>0</v>
      </c>
      <c r="I37" s="34">
        <v>0</v>
      </c>
      <c r="J37" s="34">
        <v>0</v>
      </c>
      <c r="K37" s="34">
        <v>0</v>
      </c>
      <c r="L37" s="34">
        <v>404</v>
      </c>
      <c r="M37" s="34">
        <v>57.9</v>
      </c>
      <c r="N37" s="17">
        <v>0.1</v>
      </c>
    </row>
    <row r="38" spans="2:14" x14ac:dyDescent="0.2">
      <c r="B38" s="53"/>
      <c r="C38" s="16" t="s">
        <v>50</v>
      </c>
      <c r="D38" s="33">
        <v>25</v>
      </c>
      <c r="E38" s="34">
        <v>7</v>
      </c>
      <c r="F38" s="34">
        <v>15</v>
      </c>
      <c r="G38" s="34">
        <v>1</v>
      </c>
      <c r="H38" s="34">
        <v>0</v>
      </c>
      <c r="I38" s="34">
        <v>0</v>
      </c>
      <c r="J38" s="34">
        <v>0</v>
      </c>
      <c r="K38" s="34">
        <v>0</v>
      </c>
      <c r="L38" s="34">
        <v>48</v>
      </c>
      <c r="M38" s="34">
        <v>57</v>
      </c>
      <c r="N38" s="17">
        <v>1.2</v>
      </c>
    </row>
    <row r="39" spans="2:14" x14ac:dyDescent="0.2">
      <c r="B39" s="53"/>
      <c r="C39" s="16" t="s">
        <v>51</v>
      </c>
      <c r="D39" s="33">
        <v>19</v>
      </c>
      <c r="E39" s="34">
        <v>7</v>
      </c>
      <c r="F39" s="34">
        <v>0</v>
      </c>
      <c r="G39" s="34">
        <v>0</v>
      </c>
      <c r="H39" s="34">
        <v>0</v>
      </c>
      <c r="I39" s="34">
        <v>0</v>
      </c>
      <c r="J39" s="34">
        <v>0</v>
      </c>
      <c r="K39" s="34">
        <v>0</v>
      </c>
      <c r="L39" s="34">
        <v>26</v>
      </c>
      <c r="M39" s="34">
        <v>1.4</v>
      </c>
      <c r="N39" s="17">
        <v>0.1</v>
      </c>
    </row>
    <row r="40" spans="2:14" ht="13.5" thickBot="1" x14ac:dyDescent="0.25">
      <c r="B40" s="49"/>
      <c r="C40" s="18" t="s">
        <v>52</v>
      </c>
      <c r="D40" s="35">
        <v>1039</v>
      </c>
      <c r="E40" s="36">
        <v>354</v>
      </c>
      <c r="F40" s="36">
        <v>16</v>
      </c>
      <c r="G40" s="36">
        <v>1</v>
      </c>
      <c r="H40" s="36">
        <v>0</v>
      </c>
      <c r="I40" s="36">
        <v>0</v>
      </c>
      <c r="J40" s="36">
        <v>0</v>
      </c>
      <c r="K40" s="36">
        <v>0</v>
      </c>
      <c r="L40" s="36">
        <v>1410</v>
      </c>
      <c r="M40" s="36">
        <v>100.9</v>
      </c>
      <c r="N40" s="19">
        <v>0.1</v>
      </c>
    </row>
    <row r="41" spans="2:14" x14ac:dyDescent="0.2">
      <c r="B41" s="56"/>
      <c r="C41" s="20" t="s">
        <v>53</v>
      </c>
      <c r="D41" s="37">
        <f>SUM(D7:D40)</f>
        <v>13026</v>
      </c>
      <c r="E41" s="37">
        <f>SUM(E7:E40)</f>
        <v>11471</v>
      </c>
      <c r="F41" s="37">
        <f t="shared" ref="F41:M41" si="0">SUM(F7:F40)</f>
        <v>2610</v>
      </c>
      <c r="G41" s="37">
        <f t="shared" si="0"/>
        <v>139</v>
      </c>
      <c r="H41" s="37">
        <f>SUM(H7:H40)</f>
        <v>6</v>
      </c>
      <c r="I41" s="37">
        <f t="shared" si="0"/>
        <v>0</v>
      </c>
      <c r="J41" s="37">
        <f t="shared" si="0"/>
        <v>1</v>
      </c>
      <c r="K41" s="37">
        <f t="shared" si="0"/>
        <v>1</v>
      </c>
      <c r="L41" s="37">
        <f t="shared" si="0"/>
        <v>27254</v>
      </c>
      <c r="M41" s="37">
        <f t="shared" si="0"/>
        <v>11413.1</v>
      </c>
      <c r="N41" s="21">
        <f>IF(L41=0,0,M41/L41)</f>
        <v>0.41876788728260073</v>
      </c>
    </row>
    <row r="42" spans="2:14" ht="13.5" thickBot="1" x14ac:dyDescent="0.25">
      <c r="B42" s="57"/>
      <c r="C42" s="22" t="s">
        <v>54</v>
      </c>
      <c r="D42" s="23">
        <f t="shared" ref="D42:K42" si="1">IF(D41=0,0,D41/$L$41*100)</f>
        <v>47.794819109121597</v>
      </c>
      <c r="E42" s="23">
        <f t="shared" si="1"/>
        <v>42.089234607763998</v>
      </c>
      <c r="F42" s="23">
        <f t="shared" si="1"/>
        <v>9.5765759154619499</v>
      </c>
      <c r="G42" s="23">
        <f t="shared" si="1"/>
        <v>0.51001687825640274</v>
      </c>
      <c r="H42" s="23">
        <f t="shared" si="1"/>
        <v>2.2015117047038967E-2</v>
      </c>
      <c r="I42" s="23">
        <f t="shared" si="1"/>
        <v>0</v>
      </c>
      <c r="J42" s="23">
        <f t="shared" si="1"/>
        <v>3.6691861745064948E-3</v>
      </c>
      <c r="K42" s="23">
        <f t="shared" si="1"/>
        <v>3.6691861745064948E-3</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Normal="210" zoomScaleSheetLayoutView="25" workbookViewId="0">
      <selection activeCell="B1" sqref="B1:C1"/>
    </sheetView>
  </sheetViews>
  <sheetFormatPr defaultRowHeight="12.75" x14ac:dyDescent="0.2"/>
  <cols>
    <col min="1" max="1" width="1.85546875" style="1" customWidth="1"/>
    <col min="2" max="2" width="14.5703125" style="1" customWidth="1"/>
    <col min="3" max="3" width="57.140625" style="1" customWidth="1"/>
    <col min="4" max="11" width="8.7109375" style="1" customWidth="1"/>
    <col min="12" max="14" width="9.42578125" style="1" customWidth="1"/>
    <col min="15" max="254" width="9.140625" style="1"/>
    <col min="255" max="255" width="1.85546875" style="1" customWidth="1"/>
    <col min="256" max="256" width="14.5703125" style="1" customWidth="1"/>
    <col min="257" max="257" width="57.140625" style="1" customWidth="1"/>
    <col min="258" max="265" width="8.7109375" style="1" customWidth="1"/>
    <col min="266" max="268" width="9.42578125" style="1" customWidth="1"/>
    <col min="269" max="510" width="9.140625" style="1"/>
    <col min="511" max="511" width="1.85546875" style="1" customWidth="1"/>
    <col min="512" max="512" width="14.5703125" style="1" customWidth="1"/>
    <col min="513" max="513" width="57.140625" style="1" customWidth="1"/>
    <col min="514" max="521" width="8.7109375" style="1" customWidth="1"/>
    <col min="522" max="524" width="9.42578125" style="1" customWidth="1"/>
    <col min="525" max="766" width="9.140625" style="1"/>
    <col min="767" max="767" width="1.85546875" style="1" customWidth="1"/>
    <col min="768" max="768" width="14.5703125" style="1" customWidth="1"/>
    <col min="769" max="769" width="57.140625" style="1" customWidth="1"/>
    <col min="770" max="777" width="8.7109375" style="1" customWidth="1"/>
    <col min="778" max="780" width="9.42578125" style="1" customWidth="1"/>
    <col min="781" max="1022" width="9.140625" style="1"/>
    <col min="1023" max="1023" width="1.85546875" style="1" customWidth="1"/>
    <col min="1024" max="1024" width="14.5703125" style="1" customWidth="1"/>
    <col min="1025" max="1025" width="57.140625" style="1" customWidth="1"/>
    <col min="1026" max="1033" width="8.7109375" style="1" customWidth="1"/>
    <col min="1034" max="1036" width="9.42578125" style="1" customWidth="1"/>
    <col min="1037" max="1278" width="9.140625" style="1"/>
    <col min="1279" max="1279" width="1.85546875" style="1" customWidth="1"/>
    <col min="1280" max="1280" width="14.5703125" style="1" customWidth="1"/>
    <col min="1281" max="1281" width="57.140625" style="1" customWidth="1"/>
    <col min="1282" max="1289" width="8.7109375" style="1" customWidth="1"/>
    <col min="1290" max="1292" width="9.42578125" style="1" customWidth="1"/>
    <col min="1293" max="1534" width="9.140625" style="1"/>
    <col min="1535" max="1535" width="1.85546875" style="1" customWidth="1"/>
    <col min="1536" max="1536" width="14.5703125" style="1" customWidth="1"/>
    <col min="1537" max="1537" width="57.140625" style="1" customWidth="1"/>
    <col min="1538" max="1545" width="8.7109375" style="1" customWidth="1"/>
    <col min="1546" max="1548" width="9.42578125" style="1" customWidth="1"/>
    <col min="1549" max="1790" width="9.140625" style="1"/>
    <col min="1791" max="1791" width="1.85546875" style="1" customWidth="1"/>
    <col min="1792" max="1792" width="14.5703125" style="1" customWidth="1"/>
    <col min="1793" max="1793" width="57.140625" style="1" customWidth="1"/>
    <col min="1794" max="1801" width="8.7109375" style="1" customWidth="1"/>
    <col min="1802" max="1804" width="9.42578125" style="1" customWidth="1"/>
    <col min="1805" max="2046" width="9.140625" style="1"/>
    <col min="2047" max="2047" width="1.85546875" style="1" customWidth="1"/>
    <col min="2048" max="2048" width="14.5703125" style="1" customWidth="1"/>
    <col min="2049" max="2049" width="57.140625" style="1" customWidth="1"/>
    <col min="2050" max="2057" width="8.7109375" style="1" customWidth="1"/>
    <col min="2058" max="2060" width="9.42578125" style="1" customWidth="1"/>
    <col min="2061" max="2302" width="9.140625" style="1"/>
    <col min="2303" max="2303" width="1.85546875" style="1" customWidth="1"/>
    <col min="2304" max="2304" width="14.5703125" style="1" customWidth="1"/>
    <col min="2305" max="2305" width="57.140625" style="1" customWidth="1"/>
    <col min="2306" max="2313" width="8.7109375" style="1" customWidth="1"/>
    <col min="2314" max="2316" width="9.42578125" style="1" customWidth="1"/>
    <col min="2317" max="2558" width="9.140625" style="1"/>
    <col min="2559" max="2559" width="1.85546875" style="1" customWidth="1"/>
    <col min="2560" max="2560" width="14.5703125" style="1" customWidth="1"/>
    <col min="2561" max="2561" width="57.140625" style="1" customWidth="1"/>
    <col min="2562" max="2569" width="8.7109375" style="1" customWidth="1"/>
    <col min="2570" max="2572" width="9.42578125" style="1" customWidth="1"/>
    <col min="2573" max="2814" width="9.140625" style="1"/>
    <col min="2815" max="2815" width="1.85546875" style="1" customWidth="1"/>
    <col min="2816" max="2816" width="14.5703125" style="1" customWidth="1"/>
    <col min="2817" max="2817" width="57.140625" style="1" customWidth="1"/>
    <col min="2818" max="2825" width="8.7109375" style="1" customWidth="1"/>
    <col min="2826" max="2828" width="9.42578125" style="1" customWidth="1"/>
    <col min="2829" max="3070" width="9.140625" style="1"/>
    <col min="3071" max="3071" width="1.85546875" style="1" customWidth="1"/>
    <col min="3072" max="3072" width="14.5703125" style="1" customWidth="1"/>
    <col min="3073" max="3073" width="57.140625" style="1" customWidth="1"/>
    <col min="3074" max="3081" width="8.7109375" style="1" customWidth="1"/>
    <col min="3082" max="3084" width="9.42578125" style="1" customWidth="1"/>
    <col min="3085" max="3326" width="9.140625" style="1"/>
    <col min="3327" max="3327" width="1.85546875" style="1" customWidth="1"/>
    <col min="3328" max="3328" width="14.5703125" style="1" customWidth="1"/>
    <col min="3329" max="3329" width="57.140625" style="1" customWidth="1"/>
    <col min="3330" max="3337" width="8.7109375" style="1" customWidth="1"/>
    <col min="3338" max="3340" width="9.42578125" style="1" customWidth="1"/>
    <col min="3341" max="3582" width="9.140625" style="1"/>
    <col min="3583" max="3583" width="1.85546875" style="1" customWidth="1"/>
    <col min="3584" max="3584" width="14.5703125" style="1" customWidth="1"/>
    <col min="3585" max="3585" width="57.140625" style="1" customWidth="1"/>
    <col min="3586" max="3593" width="8.7109375" style="1" customWidth="1"/>
    <col min="3594" max="3596" width="9.42578125" style="1" customWidth="1"/>
    <col min="3597" max="3838" width="9.140625" style="1"/>
    <col min="3839" max="3839" width="1.85546875" style="1" customWidth="1"/>
    <col min="3840" max="3840" width="14.5703125" style="1" customWidth="1"/>
    <col min="3841" max="3841" width="57.140625" style="1" customWidth="1"/>
    <col min="3842" max="3849" width="8.7109375" style="1" customWidth="1"/>
    <col min="3850" max="3852" width="9.42578125" style="1" customWidth="1"/>
    <col min="3853" max="4094" width="9.140625" style="1"/>
    <col min="4095" max="4095" width="1.85546875" style="1" customWidth="1"/>
    <col min="4096" max="4096" width="14.5703125" style="1" customWidth="1"/>
    <col min="4097" max="4097" width="57.140625" style="1" customWidth="1"/>
    <col min="4098" max="4105" width="8.7109375" style="1" customWidth="1"/>
    <col min="4106" max="4108" width="9.42578125" style="1" customWidth="1"/>
    <col min="4109" max="4350" width="9.140625" style="1"/>
    <col min="4351" max="4351" width="1.85546875" style="1" customWidth="1"/>
    <col min="4352" max="4352" width="14.5703125" style="1" customWidth="1"/>
    <col min="4353" max="4353" width="57.140625" style="1" customWidth="1"/>
    <col min="4354" max="4361" width="8.7109375" style="1" customWidth="1"/>
    <col min="4362" max="4364" width="9.42578125" style="1" customWidth="1"/>
    <col min="4365" max="4606" width="9.140625" style="1"/>
    <col min="4607" max="4607" width="1.85546875" style="1" customWidth="1"/>
    <col min="4608" max="4608" width="14.5703125" style="1" customWidth="1"/>
    <col min="4609" max="4609" width="57.140625" style="1" customWidth="1"/>
    <col min="4610" max="4617" width="8.7109375" style="1" customWidth="1"/>
    <col min="4618" max="4620" width="9.42578125" style="1" customWidth="1"/>
    <col min="4621" max="4862" width="9.140625" style="1"/>
    <col min="4863" max="4863" width="1.85546875" style="1" customWidth="1"/>
    <col min="4864" max="4864" width="14.5703125" style="1" customWidth="1"/>
    <col min="4865" max="4865" width="57.140625" style="1" customWidth="1"/>
    <col min="4866" max="4873" width="8.7109375" style="1" customWidth="1"/>
    <col min="4874" max="4876" width="9.42578125" style="1" customWidth="1"/>
    <col min="4877" max="5118" width="9.140625" style="1"/>
    <col min="5119" max="5119" width="1.85546875" style="1" customWidth="1"/>
    <col min="5120" max="5120" width="14.5703125" style="1" customWidth="1"/>
    <col min="5121" max="5121" width="57.140625" style="1" customWidth="1"/>
    <col min="5122" max="5129" width="8.7109375" style="1" customWidth="1"/>
    <col min="5130" max="5132" width="9.42578125" style="1" customWidth="1"/>
    <col min="5133" max="5374" width="9.140625" style="1"/>
    <col min="5375" max="5375" width="1.85546875" style="1" customWidth="1"/>
    <col min="5376" max="5376" width="14.5703125" style="1" customWidth="1"/>
    <col min="5377" max="5377" width="57.140625" style="1" customWidth="1"/>
    <col min="5378" max="5385" width="8.7109375" style="1" customWidth="1"/>
    <col min="5386" max="5388" width="9.42578125" style="1" customWidth="1"/>
    <col min="5389" max="5630" width="9.140625" style="1"/>
    <col min="5631" max="5631" width="1.85546875" style="1" customWidth="1"/>
    <col min="5632" max="5632" width="14.5703125" style="1" customWidth="1"/>
    <col min="5633" max="5633" width="57.140625" style="1" customWidth="1"/>
    <col min="5634" max="5641" width="8.7109375" style="1" customWidth="1"/>
    <col min="5642" max="5644" width="9.42578125" style="1" customWidth="1"/>
    <col min="5645" max="5886" width="9.140625" style="1"/>
    <col min="5887" max="5887" width="1.85546875" style="1" customWidth="1"/>
    <col min="5888" max="5888" width="14.5703125" style="1" customWidth="1"/>
    <col min="5889" max="5889" width="57.140625" style="1" customWidth="1"/>
    <col min="5890" max="5897" width="8.7109375" style="1" customWidth="1"/>
    <col min="5898" max="5900" width="9.42578125" style="1" customWidth="1"/>
    <col min="5901" max="6142" width="9.140625" style="1"/>
    <col min="6143" max="6143" width="1.85546875" style="1" customWidth="1"/>
    <col min="6144" max="6144" width="14.5703125" style="1" customWidth="1"/>
    <col min="6145" max="6145" width="57.140625" style="1" customWidth="1"/>
    <col min="6146" max="6153" width="8.7109375" style="1" customWidth="1"/>
    <col min="6154" max="6156" width="9.42578125" style="1" customWidth="1"/>
    <col min="6157" max="6398" width="9.140625" style="1"/>
    <col min="6399" max="6399" width="1.85546875" style="1" customWidth="1"/>
    <col min="6400" max="6400" width="14.5703125" style="1" customWidth="1"/>
    <col min="6401" max="6401" width="57.140625" style="1" customWidth="1"/>
    <col min="6402" max="6409" width="8.7109375" style="1" customWidth="1"/>
    <col min="6410" max="6412" width="9.42578125" style="1" customWidth="1"/>
    <col min="6413" max="6654" width="9.140625" style="1"/>
    <col min="6655" max="6655" width="1.85546875" style="1" customWidth="1"/>
    <col min="6656" max="6656" width="14.5703125" style="1" customWidth="1"/>
    <col min="6657" max="6657" width="57.140625" style="1" customWidth="1"/>
    <col min="6658" max="6665" width="8.7109375" style="1" customWidth="1"/>
    <col min="6666" max="6668" width="9.42578125" style="1" customWidth="1"/>
    <col min="6669" max="6910" width="9.140625" style="1"/>
    <col min="6911" max="6911" width="1.85546875" style="1" customWidth="1"/>
    <col min="6912" max="6912" width="14.5703125" style="1" customWidth="1"/>
    <col min="6913" max="6913" width="57.140625" style="1" customWidth="1"/>
    <col min="6914" max="6921" width="8.7109375" style="1" customWidth="1"/>
    <col min="6922" max="6924" width="9.42578125" style="1" customWidth="1"/>
    <col min="6925" max="7166" width="9.140625" style="1"/>
    <col min="7167" max="7167" width="1.85546875" style="1" customWidth="1"/>
    <col min="7168" max="7168" width="14.5703125" style="1" customWidth="1"/>
    <col min="7169" max="7169" width="57.140625" style="1" customWidth="1"/>
    <col min="7170" max="7177" width="8.7109375" style="1" customWidth="1"/>
    <col min="7178" max="7180" width="9.42578125" style="1" customWidth="1"/>
    <col min="7181" max="7422" width="9.140625" style="1"/>
    <col min="7423" max="7423" width="1.85546875" style="1" customWidth="1"/>
    <col min="7424" max="7424" width="14.5703125" style="1" customWidth="1"/>
    <col min="7425" max="7425" width="57.140625" style="1" customWidth="1"/>
    <col min="7426" max="7433" width="8.7109375" style="1" customWidth="1"/>
    <col min="7434" max="7436" width="9.42578125" style="1" customWidth="1"/>
    <col min="7437" max="7678" width="9.140625" style="1"/>
    <col min="7679" max="7679" width="1.85546875" style="1" customWidth="1"/>
    <col min="7680" max="7680" width="14.5703125" style="1" customWidth="1"/>
    <col min="7681" max="7681" width="57.140625" style="1" customWidth="1"/>
    <col min="7682" max="7689" width="8.7109375" style="1" customWidth="1"/>
    <col min="7690" max="7692" width="9.42578125" style="1" customWidth="1"/>
    <col min="7693" max="7934" width="9.140625" style="1"/>
    <col min="7935" max="7935" width="1.85546875" style="1" customWidth="1"/>
    <col min="7936" max="7936" width="14.5703125" style="1" customWidth="1"/>
    <col min="7937" max="7937" width="57.140625" style="1" customWidth="1"/>
    <col min="7938" max="7945" width="8.7109375" style="1" customWidth="1"/>
    <col min="7946" max="7948" width="9.42578125" style="1" customWidth="1"/>
    <col min="7949" max="8190" width="9.140625" style="1"/>
    <col min="8191" max="8191" width="1.85546875" style="1" customWidth="1"/>
    <col min="8192" max="8192" width="14.5703125" style="1" customWidth="1"/>
    <col min="8193" max="8193" width="57.140625" style="1" customWidth="1"/>
    <col min="8194" max="8201" width="8.7109375" style="1" customWidth="1"/>
    <col min="8202" max="8204" width="9.42578125" style="1" customWidth="1"/>
    <col min="8205" max="8446" width="9.140625" style="1"/>
    <col min="8447" max="8447" width="1.85546875" style="1" customWidth="1"/>
    <col min="8448" max="8448" width="14.5703125" style="1" customWidth="1"/>
    <col min="8449" max="8449" width="57.140625" style="1" customWidth="1"/>
    <col min="8450" max="8457" width="8.7109375" style="1" customWidth="1"/>
    <col min="8458" max="8460" width="9.42578125" style="1" customWidth="1"/>
    <col min="8461" max="8702" width="9.140625" style="1"/>
    <col min="8703" max="8703" width="1.85546875" style="1" customWidth="1"/>
    <col min="8704" max="8704" width="14.5703125" style="1" customWidth="1"/>
    <col min="8705" max="8705" width="57.140625" style="1" customWidth="1"/>
    <col min="8706" max="8713" width="8.7109375" style="1" customWidth="1"/>
    <col min="8714" max="8716" width="9.42578125" style="1" customWidth="1"/>
    <col min="8717" max="8958" width="9.140625" style="1"/>
    <col min="8959" max="8959" width="1.85546875" style="1" customWidth="1"/>
    <col min="8960" max="8960" width="14.5703125" style="1" customWidth="1"/>
    <col min="8961" max="8961" width="57.140625" style="1" customWidth="1"/>
    <col min="8962" max="8969" width="8.7109375" style="1" customWidth="1"/>
    <col min="8970" max="8972" width="9.42578125" style="1" customWidth="1"/>
    <col min="8973" max="9214" width="9.140625" style="1"/>
    <col min="9215" max="9215" width="1.85546875" style="1" customWidth="1"/>
    <col min="9216" max="9216" width="14.5703125" style="1" customWidth="1"/>
    <col min="9217" max="9217" width="57.140625" style="1" customWidth="1"/>
    <col min="9218" max="9225" width="8.7109375" style="1" customWidth="1"/>
    <col min="9226" max="9228" width="9.42578125" style="1" customWidth="1"/>
    <col min="9229" max="9470" width="9.140625" style="1"/>
    <col min="9471" max="9471" width="1.85546875" style="1" customWidth="1"/>
    <col min="9472" max="9472" width="14.5703125" style="1" customWidth="1"/>
    <col min="9473" max="9473" width="57.140625" style="1" customWidth="1"/>
    <col min="9474" max="9481" width="8.7109375" style="1" customWidth="1"/>
    <col min="9482" max="9484" width="9.42578125" style="1" customWidth="1"/>
    <col min="9485" max="9726" width="9.140625" style="1"/>
    <col min="9727" max="9727" width="1.85546875" style="1" customWidth="1"/>
    <col min="9728" max="9728" width="14.5703125" style="1" customWidth="1"/>
    <col min="9729" max="9729" width="57.140625" style="1" customWidth="1"/>
    <col min="9730" max="9737" width="8.7109375" style="1" customWidth="1"/>
    <col min="9738" max="9740" width="9.42578125" style="1" customWidth="1"/>
    <col min="9741" max="9982" width="9.140625" style="1"/>
    <col min="9983" max="9983" width="1.85546875" style="1" customWidth="1"/>
    <col min="9984" max="9984" width="14.5703125" style="1" customWidth="1"/>
    <col min="9985" max="9985" width="57.140625" style="1" customWidth="1"/>
    <col min="9986" max="9993" width="8.7109375" style="1" customWidth="1"/>
    <col min="9994" max="9996" width="9.42578125" style="1" customWidth="1"/>
    <col min="9997" max="10238" width="9.140625" style="1"/>
    <col min="10239" max="10239" width="1.85546875" style="1" customWidth="1"/>
    <col min="10240" max="10240" width="14.5703125" style="1" customWidth="1"/>
    <col min="10241" max="10241" width="57.140625" style="1" customWidth="1"/>
    <col min="10242" max="10249" width="8.7109375" style="1" customWidth="1"/>
    <col min="10250" max="10252" width="9.42578125" style="1" customWidth="1"/>
    <col min="10253" max="10494" width="9.140625" style="1"/>
    <col min="10495" max="10495" width="1.85546875" style="1" customWidth="1"/>
    <col min="10496" max="10496" width="14.5703125" style="1" customWidth="1"/>
    <col min="10497" max="10497" width="57.140625" style="1" customWidth="1"/>
    <col min="10498" max="10505" width="8.7109375" style="1" customWidth="1"/>
    <col min="10506" max="10508" width="9.42578125" style="1" customWidth="1"/>
    <col min="10509" max="10750" width="9.140625" style="1"/>
    <col min="10751" max="10751" width="1.85546875" style="1" customWidth="1"/>
    <col min="10752" max="10752" width="14.5703125" style="1" customWidth="1"/>
    <col min="10753" max="10753" width="57.140625" style="1" customWidth="1"/>
    <col min="10754" max="10761" width="8.7109375" style="1" customWidth="1"/>
    <col min="10762" max="10764" width="9.42578125" style="1" customWidth="1"/>
    <col min="10765" max="11006" width="9.140625" style="1"/>
    <col min="11007" max="11007" width="1.85546875" style="1" customWidth="1"/>
    <col min="11008" max="11008" width="14.5703125" style="1" customWidth="1"/>
    <col min="11009" max="11009" width="57.140625" style="1" customWidth="1"/>
    <col min="11010" max="11017" width="8.7109375" style="1" customWidth="1"/>
    <col min="11018" max="11020" width="9.42578125" style="1" customWidth="1"/>
    <col min="11021" max="11262" width="9.140625" style="1"/>
    <col min="11263" max="11263" width="1.85546875" style="1" customWidth="1"/>
    <col min="11264" max="11264" width="14.5703125" style="1" customWidth="1"/>
    <col min="11265" max="11265" width="57.140625" style="1" customWidth="1"/>
    <col min="11266" max="11273" width="8.7109375" style="1" customWidth="1"/>
    <col min="11274" max="11276" width="9.42578125" style="1" customWidth="1"/>
    <col min="11277" max="11518" width="9.140625" style="1"/>
    <col min="11519" max="11519" width="1.85546875" style="1" customWidth="1"/>
    <col min="11520" max="11520" width="14.5703125" style="1" customWidth="1"/>
    <col min="11521" max="11521" width="57.140625" style="1" customWidth="1"/>
    <col min="11522" max="11529" width="8.7109375" style="1" customWidth="1"/>
    <col min="11530" max="11532" width="9.42578125" style="1" customWidth="1"/>
    <col min="11533" max="11774" width="9.140625" style="1"/>
    <col min="11775" max="11775" width="1.85546875" style="1" customWidth="1"/>
    <col min="11776" max="11776" width="14.5703125" style="1" customWidth="1"/>
    <col min="11777" max="11777" width="57.140625" style="1" customWidth="1"/>
    <col min="11778" max="11785" width="8.7109375" style="1" customWidth="1"/>
    <col min="11786" max="11788" width="9.42578125" style="1" customWidth="1"/>
    <col min="11789" max="12030" width="9.140625" style="1"/>
    <col min="12031" max="12031" width="1.85546875" style="1" customWidth="1"/>
    <col min="12032" max="12032" width="14.5703125" style="1" customWidth="1"/>
    <col min="12033" max="12033" width="57.140625" style="1" customWidth="1"/>
    <col min="12034" max="12041" width="8.7109375" style="1" customWidth="1"/>
    <col min="12042" max="12044" width="9.42578125" style="1" customWidth="1"/>
    <col min="12045" max="12286" width="9.140625" style="1"/>
    <col min="12287" max="12287" width="1.85546875" style="1" customWidth="1"/>
    <col min="12288" max="12288" width="14.5703125" style="1" customWidth="1"/>
    <col min="12289" max="12289" width="57.140625" style="1" customWidth="1"/>
    <col min="12290" max="12297" width="8.7109375" style="1" customWidth="1"/>
    <col min="12298" max="12300" width="9.42578125" style="1" customWidth="1"/>
    <col min="12301" max="12542" width="9.140625" style="1"/>
    <col min="12543" max="12543" width="1.85546875" style="1" customWidth="1"/>
    <col min="12544" max="12544" width="14.5703125" style="1" customWidth="1"/>
    <col min="12545" max="12545" width="57.140625" style="1" customWidth="1"/>
    <col min="12546" max="12553" width="8.7109375" style="1" customWidth="1"/>
    <col min="12554" max="12556" width="9.42578125" style="1" customWidth="1"/>
    <col min="12557" max="12798" width="9.140625" style="1"/>
    <col min="12799" max="12799" width="1.85546875" style="1" customWidth="1"/>
    <col min="12800" max="12800" width="14.5703125" style="1" customWidth="1"/>
    <col min="12801" max="12801" width="57.140625" style="1" customWidth="1"/>
    <col min="12802" max="12809" width="8.7109375" style="1" customWidth="1"/>
    <col min="12810" max="12812" width="9.42578125" style="1" customWidth="1"/>
    <col min="12813" max="13054" width="9.140625" style="1"/>
    <col min="13055" max="13055" width="1.85546875" style="1" customWidth="1"/>
    <col min="13056" max="13056" width="14.5703125" style="1" customWidth="1"/>
    <col min="13057" max="13057" width="57.140625" style="1" customWidth="1"/>
    <col min="13058" max="13065" width="8.7109375" style="1" customWidth="1"/>
    <col min="13066" max="13068" width="9.42578125" style="1" customWidth="1"/>
    <col min="13069" max="13310" width="9.140625" style="1"/>
    <col min="13311" max="13311" width="1.85546875" style="1" customWidth="1"/>
    <col min="13312" max="13312" width="14.5703125" style="1" customWidth="1"/>
    <col min="13313" max="13313" width="57.140625" style="1" customWidth="1"/>
    <col min="13314" max="13321" width="8.7109375" style="1" customWidth="1"/>
    <col min="13322" max="13324" width="9.42578125" style="1" customWidth="1"/>
    <col min="13325" max="13566" width="9.140625" style="1"/>
    <col min="13567" max="13567" width="1.85546875" style="1" customWidth="1"/>
    <col min="13568" max="13568" width="14.5703125" style="1" customWidth="1"/>
    <col min="13569" max="13569" width="57.140625" style="1" customWidth="1"/>
    <col min="13570" max="13577" width="8.7109375" style="1" customWidth="1"/>
    <col min="13578" max="13580" width="9.42578125" style="1" customWidth="1"/>
    <col min="13581" max="13822" width="9.140625" style="1"/>
    <col min="13823" max="13823" width="1.85546875" style="1" customWidth="1"/>
    <col min="13824" max="13824" width="14.5703125" style="1" customWidth="1"/>
    <col min="13825" max="13825" width="57.140625" style="1" customWidth="1"/>
    <col min="13826" max="13833" width="8.7109375" style="1" customWidth="1"/>
    <col min="13834" max="13836" width="9.42578125" style="1" customWidth="1"/>
    <col min="13837" max="14078" width="9.140625" style="1"/>
    <col min="14079" max="14079" width="1.85546875" style="1" customWidth="1"/>
    <col min="14080" max="14080" width="14.5703125" style="1" customWidth="1"/>
    <col min="14081" max="14081" width="57.140625" style="1" customWidth="1"/>
    <col min="14082" max="14089" width="8.7109375" style="1" customWidth="1"/>
    <col min="14090" max="14092" width="9.42578125" style="1" customWidth="1"/>
    <col min="14093" max="14334" width="9.140625" style="1"/>
    <col min="14335" max="14335" width="1.85546875" style="1" customWidth="1"/>
    <col min="14336" max="14336" width="14.5703125" style="1" customWidth="1"/>
    <col min="14337" max="14337" width="57.140625" style="1" customWidth="1"/>
    <col min="14338" max="14345" width="8.7109375" style="1" customWidth="1"/>
    <col min="14346" max="14348" width="9.42578125" style="1" customWidth="1"/>
    <col min="14349" max="14590" width="9.140625" style="1"/>
    <col min="14591" max="14591" width="1.85546875" style="1" customWidth="1"/>
    <col min="14592" max="14592" width="14.5703125" style="1" customWidth="1"/>
    <col min="14593" max="14593" width="57.140625" style="1" customWidth="1"/>
    <col min="14594" max="14601" width="8.7109375" style="1" customWidth="1"/>
    <col min="14602" max="14604" width="9.42578125" style="1" customWidth="1"/>
    <col min="14605" max="14846" width="9.140625" style="1"/>
    <col min="14847" max="14847" width="1.85546875" style="1" customWidth="1"/>
    <col min="14848" max="14848" width="14.5703125" style="1" customWidth="1"/>
    <col min="14849" max="14849" width="57.140625" style="1" customWidth="1"/>
    <col min="14850" max="14857" width="8.7109375" style="1" customWidth="1"/>
    <col min="14858" max="14860" width="9.42578125" style="1" customWidth="1"/>
    <col min="14861" max="15102" width="9.140625" style="1"/>
    <col min="15103" max="15103" width="1.85546875" style="1" customWidth="1"/>
    <col min="15104" max="15104" width="14.5703125" style="1" customWidth="1"/>
    <col min="15105" max="15105" width="57.140625" style="1" customWidth="1"/>
    <col min="15106" max="15113" width="8.7109375" style="1" customWidth="1"/>
    <col min="15114" max="15116" width="9.42578125" style="1" customWidth="1"/>
    <col min="15117" max="15358" width="9.140625" style="1"/>
    <col min="15359" max="15359" width="1.85546875" style="1" customWidth="1"/>
    <col min="15360" max="15360" width="14.5703125" style="1" customWidth="1"/>
    <col min="15361" max="15361" width="57.140625" style="1" customWidth="1"/>
    <col min="15362" max="15369" width="8.7109375" style="1" customWidth="1"/>
    <col min="15370" max="15372" width="9.42578125" style="1" customWidth="1"/>
    <col min="15373" max="15614" width="9.140625" style="1"/>
    <col min="15615" max="15615" width="1.85546875" style="1" customWidth="1"/>
    <col min="15616" max="15616" width="14.5703125" style="1" customWidth="1"/>
    <col min="15617" max="15617" width="57.140625" style="1" customWidth="1"/>
    <col min="15618" max="15625" width="8.7109375" style="1" customWidth="1"/>
    <col min="15626" max="15628" width="9.42578125" style="1" customWidth="1"/>
    <col min="15629" max="15870" width="9.140625" style="1"/>
    <col min="15871" max="15871" width="1.85546875" style="1" customWidth="1"/>
    <col min="15872" max="15872" width="14.5703125" style="1" customWidth="1"/>
    <col min="15873" max="15873" width="57.140625" style="1" customWidth="1"/>
    <col min="15874" max="15881" width="8.7109375" style="1" customWidth="1"/>
    <col min="15882" max="15884" width="9.42578125" style="1" customWidth="1"/>
    <col min="15885" max="16126" width="9.140625" style="1"/>
    <col min="16127" max="16127" width="1.85546875" style="1" customWidth="1"/>
    <col min="16128" max="16128" width="14.5703125" style="1" customWidth="1"/>
    <col min="16129" max="16129" width="57.140625" style="1" customWidth="1"/>
    <col min="16130" max="16137" width="8.7109375" style="1" customWidth="1"/>
    <col min="16138" max="16140" width="9.42578125" style="1" customWidth="1"/>
    <col min="16141" max="16384" width="9.140625" style="1"/>
  </cols>
  <sheetData>
    <row r="1" spans="1:14" ht="27" customHeight="1" x14ac:dyDescent="0.2">
      <c r="B1" s="50" t="s">
        <v>65</v>
      </c>
      <c r="C1" s="51"/>
      <c r="D1" s="2"/>
      <c r="E1" s="2"/>
      <c r="F1" s="3"/>
      <c r="G1" s="3"/>
      <c r="H1" s="3"/>
      <c r="I1" s="3"/>
      <c r="J1" s="3"/>
      <c r="K1" s="3"/>
    </row>
    <row r="2" spans="1:14" ht="12.75" customHeight="1" x14ac:dyDescent="0.2">
      <c r="F2" s="3"/>
      <c r="G2" s="3"/>
      <c r="H2" s="3"/>
      <c r="I2" s="3"/>
      <c r="J2" s="3"/>
      <c r="K2" s="3"/>
    </row>
    <row r="3" spans="1:14" ht="42.75" customHeight="1" x14ac:dyDescent="0.25">
      <c r="B3" s="54" t="s">
        <v>74</v>
      </c>
      <c r="C3" s="54"/>
      <c r="D3" s="55"/>
      <c r="E3" s="55"/>
      <c r="F3" s="55"/>
      <c r="G3" s="55"/>
      <c r="H3" s="55"/>
      <c r="I3" s="55"/>
      <c r="J3" s="55"/>
      <c r="K3" s="55"/>
      <c r="L3" s="55"/>
      <c r="M3" s="55"/>
      <c r="N3" s="55"/>
    </row>
    <row r="4" spans="1:14" ht="12.75" customHeight="1" thickBot="1" x14ac:dyDescent="0.25">
      <c r="C4" s="3"/>
      <c r="D4" s="3"/>
      <c r="E4" s="3"/>
      <c r="F4" s="3"/>
      <c r="G4" s="3"/>
      <c r="H4" s="3"/>
      <c r="I4" s="3"/>
      <c r="J4" s="3"/>
      <c r="K4" s="3"/>
    </row>
    <row r="5" spans="1:14" ht="13.5" customHeight="1" x14ac:dyDescent="0.2">
      <c r="B5" s="4"/>
      <c r="C5" s="5"/>
      <c r="D5" s="52" t="s">
        <v>0</v>
      </c>
      <c r="E5" s="52"/>
      <c r="F5" s="52"/>
      <c r="G5" s="52"/>
      <c r="H5" s="52"/>
      <c r="I5" s="52"/>
      <c r="J5" s="52"/>
      <c r="K5" s="52"/>
      <c r="L5" s="6"/>
      <c r="M5" s="6"/>
      <c r="N5" s="7"/>
    </row>
    <row r="6" spans="1:14" s="3" customFormat="1" ht="26.25" thickBot="1" x14ac:dyDescent="0.25">
      <c r="A6" s="1"/>
      <c r="B6" s="8"/>
      <c r="C6" s="9" t="s">
        <v>1</v>
      </c>
      <c r="D6" s="10">
        <v>0</v>
      </c>
      <c r="E6" s="11" t="s">
        <v>2</v>
      </c>
      <c r="F6" s="11" t="s">
        <v>3</v>
      </c>
      <c r="G6" s="11" t="s">
        <v>4</v>
      </c>
      <c r="H6" s="11" t="s">
        <v>5</v>
      </c>
      <c r="I6" s="11" t="s">
        <v>6</v>
      </c>
      <c r="J6" s="11" t="s">
        <v>7</v>
      </c>
      <c r="K6" s="12" t="s">
        <v>8</v>
      </c>
      <c r="L6" s="11" t="s">
        <v>9</v>
      </c>
      <c r="M6" s="11" t="s">
        <v>10</v>
      </c>
      <c r="N6" s="13" t="s">
        <v>11</v>
      </c>
    </row>
    <row r="7" spans="1:14" x14ac:dyDescent="0.2">
      <c r="B7" s="48" t="s">
        <v>12</v>
      </c>
      <c r="C7" s="14" t="s">
        <v>13</v>
      </c>
      <c r="D7" s="31">
        <v>44</v>
      </c>
      <c r="E7" s="32">
        <v>9</v>
      </c>
      <c r="F7" s="32">
        <v>1</v>
      </c>
      <c r="G7" s="32">
        <v>0</v>
      </c>
      <c r="H7" s="32">
        <v>0</v>
      </c>
      <c r="I7" s="32">
        <v>0</v>
      </c>
      <c r="J7" s="32">
        <v>0</v>
      </c>
      <c r="K7" s="32">
        <v>0</v>
      </c>
      <c r="L7" s="32">
        <v>54</v>
      </c>
      <c r="M7" s="32">
        <v>4.5</v>
      </c>
      <c r="N7" s="15">
        <v>0.1</v>
      </c>
    </row>
    <row r="8" spans="1:14" x14ac:dyDescent="0.2">
      <c r="B8" s="53"/>
      <c r="C8" s="16" t="s">
        <v>14</v>
      </c>
      <c r="D8" s="33">
        <v>3150</v>
      </c>
      <c r="E8" s="34">
        <v>1387</v>
      </c>
      <c r="F8" s="34">
        <v>144</v>
      </c>
      <c r="G8" s="34">
        <v>6</v>
      </c>
      <c r="H8" s="34">
        <v>0</v>
      </c>
      <c r="I8" s="34">
        <v>0</v>
      </c>
      <c r="J8" s="34">
        <v>0</v>
      </c>
      <c r="K8" s="34">
        <v>1</v>
      </c>
      <c r="L8" s="34">
        <v>4688</v>
      </c>
      <c r="M8" s="34">
        <v>756.9</v>
      </c>
      <c r="N8" s="17">
        <v>0.2</v>
      </c>
    </row>
    <row r="9" spans="1:14" x14ac:dyDescent="0.2">
      <c r="B9" s="53"/>
      <c r="C9" s="16" t="s">
        <v>15</v>
      </c>
      <c r="D9" s="33">
        <v>954</v>
      </c>
      <c r="E9" s="34">
        <v>696</v>
      </c>
      <c r="F9" s="34">
        <v>176</v>
      </c>
      <c r="G9" s="34">
        <v>1</v>
      </c>
      <c r="H9" s="34">
        <v>0</v>
      </c>
      <c r="I9" s="34">
        <v>0</v>
      </c>
      <c r="J9" s="34">
        <v>0</v>
      </c>
      <c r="K9" s="34">
        <v>0</v>
      </c>
      <c r="L9" s="34">
        <v>1827</v>
      </c>
      <c r="M9" s="34">
        <v>585</v>
      </c>
      <c r="N9" s="17">
        <v>0.3</v>
      </c>
    </row>
    <row r="10" spans="1:14" x14ac:dyDescent="0.2">
      <c r="B10" s="53"/>
      <c r="C10" s="16" t="s">
        <v>16</v>
      </c>
      <c r="D10" s="33">
        <v>216</v>
      </c>
      <c r="E10" s="34">
        <v>645</v>
      </c>
      <c r="F10" s="34">
        <v>145</v>
      </c>
      <c r="G10" s="34">
        <v>0</v>
      </c>
      <c r="H10" s="34">
        <v>0</v>
      </c>
      <c r="I10" s="34">
        <v>0</v>
      </c>
      <c r="J10" s="34">
        <v>0</v>
      </c>
      <c r="K10" s="34">
        <v>0</v>
      </c>
      <c r="L10" s="34">
        <v>1006</v>
      </c>
      <c r="M10" s="34">
        <v>493.2</v>
      </c>
      <c r="N10" s="17">
        <v>0.5</v>
      </c>
    </row>
    <row r="11" spans="1:14" x14ac:dyDescent="0.2">
      <c r="B11" s="53"/>
      <c r="C11" s="16" t="s">
        <v>17</v>
      </c>
      <c r="D11" s="33">
        <v>82</v>
      </c>
      <c r="E11" s="34">
        <v>1846</v>
      </c>
      <c r="F11" s="34">
        <v>163</v>
      </c>
      <c r="G11" s="34">
        <v>0</v>
      </c>
      <c r="H11" s="34">
        <v>0</v>
      </c>
      <c r="I11" s="34">
        <v>0</v>
      </c>
      <c r="J11" s="34">
        <v>0</v>
      </c>
      <c r="K11" s="34">
        <v>0</v>
      </c>
      <c r="L11" s="34">
        <v>2091</v>
      </c>
      <c r="M11" s="34">
        <v>1053.5</v>
      </c>
      <c r="N11" s="17">
        <v>0.5</v>
      </c>
    </row>
    <row r="12" spans="1:14" x14ac:dyDescent="0.2">
      <c r="B12" s="53"/>
      <c r="C12" s="16" t="s">
        <v>18</v>
      </c>
      <c r="D12" s="33">
        <v>1936</v>
      </c>
      <c r="E12" s="34">
        <v>3612</v>
      </c>
      <c r="F12" s="34">
        <v>942</v>
      </c>
      <c r="G12" s="34">
        <v>35</v>
      </c>
      <c r="H12" s="34">
        <v>0</v>
      </c>
      <c r="I12" s="34">
        <v>0</v>
      </c>
      <c r="J12" s="34">
        <v>0</v>
      </c>
      <c r="K12" s="34">
        <v>0</v>
      </c>
      <c r="L12" s="34">
        <v>6525</v>
      </c>
      <c r="M12" s="34">
        <v>3873.1</v>
      </c>
      <c r="N12" s="17">
        <v>0.6</v>
      </c>
    </row>
    <row r="13" spans="1:14" ht="13.5" thickBot="1" x14ac:dyDescent="0.25">
      <c r="B13" s="49"/>
      <c r="C13" s="18" t="s">
        <v>19</v>
      </c>
      <c r="D13" s="35">
        <v>1548</v>
      </c>
      <c r="E13" s="36">
        <v>1762</v>
      </c>
      <c r="F13" s="36">
        <v>513</v>
      </c>
      <c r="G13" s="36">
        <v>6</v>
      </c>
      <c r="H13" s="36">
        <v>0</v>
      </c>
      <c r="I13" s="36">
        <v>0</v>
      </c>
      <c r="J13" s="36">
        <v>0</v>
      </c>
      <c r="K13" s="36">
        <v>0</v>
      </c>
      <c r="L13" s="36">
        <v>3829</v>
      </c>
      <c r="M13" s="36">
        <v>1843.1</v>
      </c>
      <c r="N13" s="19">
        <v>0.5</v>
      </c>
    </row>
    <row r="14" spans="1:14" x14ac:dyDescent="0.2">
      <c r="B14" s="48" t="s">
        <v>20</v>
      </c>
      <c r="C14" s="14" t="s">
        <v>21</v>
      </c>
      <c r="D14" s="31">
        <v>0</v>
      </c>
      <c r="E14" s="32">
        <v>1</v>
      </c>
      <c r="F14" s="32">
        <v>0</v>
      </c>
      <c r="G14" s="32">
        <v>0</v>
      </c>
      <c r="H14" s="32">
        <v>0</v>
      </c>
      <c r="I14" s="32">
        <v>0</v>
      </c>
      <c r="J14" s="32">
        <v>0</v>
      </c>
      <c r="K14" s="32">
        <v>0</v>
      </c>
      <c r="L14" s="32">
        <v>1</v>
      </c>
      <c r="M14" s="32" t="s">
        <v>75</v>
      </c>
      <c r="N14" s="15" t="s">
        <v>75</v>
      </c>
    </row>
    <row r="15" spans="1:14" x14ac:dyDescent="0.2">
      <c r="B15" s="53"/>
      <c r="C15" s="16" t="s">
        <v>22</v>
      </c>
      <c r="D15" s="33">
        <v>34</v>
      </c>
      <c r="E15" s="34">
        <v>21</v>
      </c>
      <c r="F15" s="34">
        <v>0</v>
      </c>
      <c r="G15" s="34">
        <v>0</v>
      </c>
      <c r="H15" s="34">
        <v>0</v>
      </c>
      <c r="I15" s="34">
        <v>0</v>
      </c>
      <c r="J15" s="34">
        <v>0</v>
      </c>
      <c r="K15" s="34">
        <v>0</v>
      </c>
      <c r="L15" s="34">
        <v>55</v>
      </c>
      <c r="M15" s="34">
        <v>3.6</v>
      </c>
      <c r="N15" s="17">
        <v>0.1</v>
      </c>
    </row>
    <row r="16" spans="1:14" x14ac:dyDescent="0.2">
      <c r="B16" s="53"/>
      <c r="C16" s="16" t="s">
        <v>23</v>
      </c>
      <c r="D16" s="33">
        <v>3</v>
      </c>
      <c r="E16" s="34">
        <v>4</v>
      </c>
      <c r="F16" s="34">
        <v>4</v>
      </c>
      <c r="G16" s="34">
        <v>0</v>
      </c>
      <c r="H16" s="34">
        <v>0</v>
      </c>
      <c r="I16" s="34">
        <v>0</v>
      </c>
      <c r="J16" s="34">
        <v>0</v>
      </c>
      <c r="K16" s="34">
        <v>0</v>
      </c>
      <c r="L16" s="34">
        <v>11</v>
      </c>
      <c r="M16" s="34">
        <v>9.1999999999999993</v>
      </c>
      <c r="N16" s="17">
        <v>0.8</v>
      </c>
    </row>
    <row r="17" spans="2:14" x14ac:dyDescent="0.2">
      <c r="B17" s="53"/>
      <c r="C17" s="16" t="s">
        <v>24</v>
      </c>
      <c r="D17" s="33">
        <v>1</v>
      </c>
      <c r="E17" s="34">
        <v>1</v>
      </c>
      <c r="F17" s="34">
        <v>0</v>
      </c>
      <c r="G17" s="34">
        <v>0</v>
      </c>
      <c r="H17" s="34">
        <v>0</v>
      </c>
      <c r="I17" s="34">
        <v>0</v>
      </c>
      <c r="J17" s="34">
        <v>0</v>
      </c>
      <c r="K17" s="34">
        <v>0</v>
      </c>
      <c r="L17" s="34">
        <v>2</v>
      </c>
      <c r="M17" s="34" t="s">
        <v>75</v>
      </c>
      <c r="N17" s="17" t="s">
        <v>75</v>
      </c>
    </row>
    <row r="18" spans="2:14" x14ac:dyDescent="0.2">
      <c r="B18" s="53"/>
      <c r="C18" s="16" t="s">
        <v>25</v>
      </c>
      <c r="D18" s="33">
        <v>68</v>
      </c>
      <c r="E18" s="34">
        <v>38</v>
      </c>
      <c r="F18" s="34">
        <v>33</v>
      </c>
      <c r="G18" s="34">
        <v>0</v>
      </c>
      <c r="H18" s="34">
        <v>0</v>
      </c>
      <c r="I18" s="34">
        <v>0</v>
      </c>
      <c r="J18" s="34">
        <v>0</v>
      </c>
      <c r="K18" s="34">
        <v>0</v>
      </c>
      <c r="L18" s="34">
        <v>139</v>
      </c>
      <c r="M18" s="34">
        <v>97.4</v>
      </c>
      <c r="N18" s="17">
        <v>0.7</v>
      </c>
    </row>
    <row r="19" spans="2:14" x14ac:dyDescent="0.2">
      <c r="B19" s="53"/>
      <c r="C19" s="16" t="s">
        <v>26</v>
      </c>
      <c r="D19" s="33">
        <v>7</v>
      </c>
      <c r="E19" s="34">
        <v>6</v>
      </c>
      <c r="F19" s="34">
        <v>12</v>
      </c>
      <c r="G19" s="34">
        <v>2</v>
      </c>
      <c r="H19" s="34">
        <v>0</v>
      </c>
      <c r="I19" s="34">
        <v>0</v>
      </c>
      <c r="J19" s="34">
        <v>0</v>
      </c>
      <c r="K19" s="34">
        <v>0</v>
      </c>
      <c r="L19" s="34">
        <v>27</v>
      </c>
      <c r="M19" s="34">
        <v>49.2</v>
      </c>
      <c r="N19" s="17">
        <v>1.8</v>
      </c>
    </row>
    <row r="20" spans="2:14" ht="13.5" thickBot="1" x14ac:dyDescent="0.25">
      <c r="B20" s="49"/>
      <c r="C20" s="18" t="s">
        <v>27</v>
      </c>
      <c r="D20" s="35">
        <v>26</v>
      </c>
      <c r="E20" s="36">
        <v>23</v>
      </c>
      <c r="F20" s="36">
        <v>28</v>
      </c>
      <c r="G20" s="36">
        <v>2</v>
      </c>
      <c r="H20" s="36">
        <v>0</v>
      </c>
      <c r="I20" s="36">
        <v>0</v>
      </c>
      <c r="J20" s="36">
        <v>0</v>
      </c>
      <c r="K20" s="36">
        <v>0</v>
      </c>
      <c r="L20" s="36">
        <v>79</v>
      </c>
      <c r="M20" s="36">
        <v>118.9</v>
      </c>
      <c r="N20" s="19">
        <v>1.5</v>
      </c>
    </row>
    <row r="21" spans="2:14" x14ac:dyDescent="0.2">
      <c r="B21" s="48" t="s">
        <v>28</v>
      </c>
      <c r="C21" s="14" t="s">
        <v>29</v>
      </c>
      <c r="D21" s="31">
        <v>253</v>
      </c>
      <c r="E21" s="32">
        <v>198</v>
      </c>
      <c r="F21" s="32">
        <v>17</v>
      </c>
      <c r="G21" s="32">
        <v>2</v>
      </c>
      <c r="H21" s="32">
        <v>0</v>
      </c>
      <c r="I21" s="32">
        <v>0</v>
      </c>
      <c r="J21" s="32">
        <v>0</v>
      </c>
      <c r="K21" s="32">
        <v>0</v>
      </c>
      <c r="L21" s="32">
        <v>470</v>
      </c>
      <c r="M21" s="32">
        <v>101.2</v>
      </c>
      <c r="N21" s="15">
        <v>0.2</v>
      </c>
    </row>
    <row r="22" spans="2:14" ht="13.5" thickBot="1" x14ac:dyDescent="0.25">
      <c r="B22" s="49"/>
      <c r="C22" s="18" t="s">
        <v>30</v>
      </c>
      <c r="D22" s="35">
        <v>112</v>
      </c>
      <c r="E22" s="36">
        <v>60</v>
      </c>
      <c r="F22" s="36">
        <v>3</v>
      </c>
      <c r="G22" s="36">
        <v>0</v>
      </c>
      <c r="H22" s="36">
        <v>0</v>
      </c>
      <c r="I22" s="36">
        <v>0</v>
      </c>
      <c r="J22" s="36">
        <v>0</v>
      </c>
      <c r="K22" s="36">
        <v>0</v>
      </c>
      <c r="L22" s="36">
        <v>175</v>
      </c>
      <c r="M22" s="36">
        <v>17.899999999999999</v>
      </c>
      <c r="N22" s="19">
        <v>0.1</v>
      </c>
    </row>
    <row r="23" spans="2:14" ht="25.5" x14ac:dyDescent="0.2">
      <c r="B23" s="48" t="s">
        <v>31</v>
      </c>
      <c r="C23" s="14" t="s">
        <v>32</v>
      </c>
      <c r="D23" s="31">
        <v>112</v>
      </c>
      <c r="E23" s="32">
        <v>43</v>
      </c>
      <c r="F23" s="32">
        <v>9</v>
      </c>
      <c r="G23" s="32">
        <v>0</v>
      </c>
      <c r="H23" s="32">
        <v>0</v>
      </c>
      <c r="I23" s="32">
        <v>0</v>
      </c>
      <c r="J23" s="32">
        <v>0</v>
      </c>
      <c r="K23" s="32">
        <v>0</v>
      </c>
      <c r="L23" s="32">
        <v>164</v>
      </c>
      <c r="M23" s="32">
        <v>34.299999999999997</v>
      </c>
      <c r="N23" s="15">
        <v>0.2</v>
      </c>
    </row>
    <row r="24" spans="2:14" x14ac:dyDescent="0.2">
      <c r="B24" s="53"/>
      <c r="C24" s="16" t="s">
        <v>33</v>
      </c>
      <c r="D24" s="33">
        <v>433</v>
      </c>
      <c r="E24" s="34">
        <v>111</v>
      </c>
      <c r="F24" s="34">
        <v>20</v>
      </c>
      <c r="G24" s="34">
        <v>0</v>
      </c>
      <c r="H24" s="34">
        <v>0</v>
      </c>
      <c r="I24" s="34">
        <v>0</v>
      </c>
      <c r="J24" s="34">
        <v>0</v>
      </c>
      <c r="K24" s="34">
        <v>0</v>
      </c>
      <c r="L24" s="34">
        <v>564</v>
      </c>
      <c r="M24" s="34">
        <v>86</v>
      </c>
      <c r="N24" s="17">
        <v>0.2</v>
      </c>
    </row>
    <row r="25" spans="2:14" x14ac:dyDescent="0.2">
      <c r="B25" s="53"/>
      <c r="C25" s="16" t="s">
        <v>34</v>
      </c>
      <c r="D25" s="33">
        <v>38</v>
      </c>
      <c r="E25" s="34">
        <v>21</v>
      </c>
      <c r="F25" s="34">
        <v>2</v>
      </c>
      <c r="G25" s="34">
        <v>0</v>
      </c>
      <c r="H25" s="34">
        <v>0</v>
      </c>
      <c r="I25" s="34">
        <v>0</v>
      </c>
      <c r="J25" s="34">
        <v>0</v>
      </c>
      <c r="K25" s="34">
        <v>0</v>
      </c>
      <c r="L25" s="34">
        <v>61</v>
      </c>
      <c r="M25" s="34">
        <v>10.3</v>
      </c>
      <c r="N25" s="17">
        <v>0.2</v>
      </c>
    </row>
    <row r="26" spans="2:14" x14ac:dyDescent="0.2">
      <c r="B26" s="53"/>
      <c r="C26" s="16" t="s">
        <v>35</v>
      </c>
      <c r="D26" s="33">
        <v>10</v>
      </c>
      <c r="E26" s="34">
        <v>0</v>
      </c>
      <c r="F26" s="34">
        <v>0</v>
      </c>
      <c r="G26" s="34">
        <v>0</v>
      </c>
      <c r="H26" s="34">
        <v>0</v>
      </c>
      <c r="I26" s="34">
        <v>0</v>
      </c>
      <c r="J26" s="34">
        <v>0</v>
      </c>
      <c r="K26" s="34">
        <v>0</v>
      </c>
      <c r="L26" s="34">
        <v>10</v>
      </c>
      <c r="M26" s="34">
        <v>0</v>
      </c>
      <c r="N26" s="17">
        <v>0</v>
      </c>
    </row>
    <row r="27" spans="2:14" x14ac:dyDescent="0.2">
      <c r="B27" s="53"/>
      <c r="C27" s="16" t="s">
        <v>36</v>
      </c>
      <c r="D27" s="33">
        <v>0</v>
      </c>
      <c r="E27" s="34">
        <v>0</v>
      </c>
      <c r="F27" s="34">
        <v>0</v>
      </c>
      <c r="G27" s="34">
        <v>0</v>
      </c>
      <c r="H27" s="34">
        <v>0</v>
      </c>
      <c r="I27" s="34">
        <v>0</v>
      </c>
      <c r="J27" s="34">
        <v>0</v>
      </c>
      <c r="K27" s="34">
        <v>0</v>
      </c>
      <c r="L27" s="34">
        <v>0</v>
      </c>
      <c r="M27" s="34">
        <v>0</v>
      </c>
      <c r="N27" s="17">
        <v>0</v>
      </c>
    </row>
    <row r="28" spans="2:14" x14ac:dyDescent="0.2">
      <c r="B28" s="53"/>
      <c r="C28" s="16" t="s">
        <v>37</v>
      </c>
      <c r="D28" s="33">
        <v>3</v>
      </c>
      <c r="E28" s="34">
        <v>4</v>
      </c>
      <c r="F28" s="34">
        <v>16</v>
      </c>
      <c r="G28" s="34">
        <v>30</v>
      </c>
      <c r="H28" s="34">
        <v>4</v>
      </c>
      <c r="I28" s="34">
        <v>0</v>
      </c>
      <c r="J28" s="34">
        <v>0</v>
      </c>
      <c r="K28" s="34">
        <v>0</v>
      </c>
      <c r="L28" s="34">
        <v>57</v>
      </c>
      <c r="M28" s="34">
        <v>353.6</v>
      </c>
      <c r="N28" s="17">
        <v>6.2</v>
      </c>
    </row>
    <row r="29" spans="2:14" x14ac:dyDescent="0.2">
      <c r="B29" s="53"/>
      <c r="C29" s="16" t="s">
        <v>38</v>
      </c>
      <c r="D29" s="33">
        <v>1</v>
      </c>
      <c r="E29" s="34">
        <v>0</v>
      </c>
      <c r="F29" s="34">
        <v>0</v>
      </c>
      <c r="G29" s="34">
        <v>0</v>
      </c>
      <c r="H29" s="34">
        <v>0</v>
      </c>
      <c r="I29" s="34">
        <v>0</v>
      </c>
      <c r="J29" s="34">
        <v>0</v>
      </c>
      <c r="K29" s="34">
        <v>0</v>
      </c>
      <c r="L29" s="34">
        <v>1</v>
      </c>
      <c r="M29" s="34" t="s">
        <v>75</v>
      </c>
      <c r="N29" s="17" t="s">
        <v>75</v>
      </c>
    </row>
    <row r="30" spans="2:14" ht="13.5" thickBot="1" x14ac:dyDescent="0.25">
      <c r="B30" s="49"/>
      <c r="C30" s="18" t="s">
        <v>39</v>
      </c>
      <c r="D30" s="35">
        <v>7</v>
      </c>
      <c r="E30" s="36">
        <v>0</v>
      </c>
      <c r="F30" s="36">
        <v>0</v>
      </c>
      <c r="G30" s="36">
        <v>0</v>
      </c>
      <c r="H30" s="36">
        <v>0</v>
      </c>
      <c r="I30" s="36">
        <v>0</v>
      </c>
      <c r="J30" s="36">
        <v>0</v>
      </c>
      <c r="K30" s="36">
        <v>0</v>
      </c>
      <c r="L30" s="36">
        <v>7</v>
      </c>
      <c r="M30" s="36">
        <v>0</v>
      </c>
      <c r="N30" s="19">
        <v>0</v>
      </c>
    </row>
    <row r="31" spans="2:14" ht="27" customHeight="1" x14ac:dyDescent="0.2">
      <c r="B31" s="48" t="s">
        <v>40</v>
      </c>
      <c r="C31" s="14" t="s">
        <v>41</v>
      </c>
      <c r="D31" s="31">
        <v>315</v>
      </c>
      <c r="E31" s="32">
        <v>33</v>
      </c>
      <c r="F31" s="32">
        <v>17</v>
      </c>
      <c r="G31" s="32">
        <v>3</v>
      </c>
      <c r="H31" s="32">
        <v>2</v>
      </c>
      <c r="I31" s="32">
        <v>0</v>
      </c>
      <c r="J31" s="32">
        <v>0</v>
      </c>
      <c r="K31" s="32">
        <v>0</v>
      </c>
      <c r="L31" s="32">
        <v>370</v>
      </c>
      <c r="M31" s="32">
        <v>100.6</v>
      </c>
      <c r="N31" s="15">
        <v>0.3</v>
      </c>
    </row>
    <row r="32" spans="2:14" ht="27" customHeight="1" x14ac:dyDescent="0.2">
      <c r="B32" s="53"/>
      <c r="C32" s="16" t="s">
        <v>42</v>
      </c>
      <c r="D32" s="33">
        <v>90</v>
      </c>
      <c r="E32" s="34">
        <v>77</v>
      </c>
      <c r="F32" s="34">
        <v>42</v>
      </c>
      <c r="G32" s="34">
        <v>4</v>
      </c>
      <c r="H32" s="34">
        <v>0</v>
      </c>
      <c r="I32" s="34">
        <v>0</v>
      </c>
      <c r="J32" s="34">
        <v>0</v>
      </c>
      <c r="K32" s="34">
        <v>0</v>
      </c>
      <c r="L32" s="34">
        <v>213</v>
      </c>
      <c r="M32" s="34">
        <v>153</v>
      </c>
      <c r="N32" s="17">
        <v>0.7</v>
      </c>
    </row>
    <row r="33" spans="2:14" ht="13.5" thickBot="1" x14ac:dyDescent="0.25">
      <c r="B33" s="49"/>
      <c r="C33" s="18" t="s">
        <v>43</v>
      </c>
      <c r="D33" s="35">
        <v>322</v>
      </c>
      <c r="E33" s="36">
        <v>98</v>
      </c>
      <c r="F33" s="36">
        <v>48</v>
      </c>
      <c r="G33" s="36">
        <v>3</v>
      </c>
      <c r="H33" s="36">
        <v>0</v>
      </c>
      <c r="I33" s="36">
        <v>0</v>
      </c>
      <c r="J33" s="36">
        <v>0</v>
      </c>
      <c r="K33" s="36">
        <v>0</v>
      </c>
      <c r="L33" s="36">
        <v>471</v>
      </c>
      <c r="M33" s="36">
        <v>156.69999999999999</v>
      </c>
      <c r="N33" s="19">
        <v>0.3</v>
      </c>
    </row>
    <row r="34" spans="2:14" ht="25.5" x14ac:dyDescent="0.2">
      <c r="B34" s="48" t="s">
        <v>44</v>
      </c>
      <c r="C34" s="14" t="s">
        <v>45</v>
      </c>
      <c r="D34" s="31">
        <v>786</v>
      </c>
      <c r="E34" s="32">
        <v>161</v>
      </c>
      <c r="F34" s="32">
        <v>28</v>
      </c>
      <c r="G34" s="32">
        <v>0</v>
      </c>
      <c r="H34" s="32">
        <v>0</v>
      </c>
      <c r="I34" s="32">
        <v>0</v>
      </c>
      <c r="J34" s="32">
        <v>1</v>
      </c>
      <c r="K34" s="32">
        <v>0</v>
      </c>
      <c r="L34" s="32">
        <v>976</v>
      </c>
      <c r="M34" s="32">
        <v>134.6</v>
      </c>
      <c r="N34" s="15">
        <v>0.1</v>
      </c>
    </row>
    <row r="35" spans="2:14" ht="26.25" thickBot="1" x14ac:dyDescent="0.25">
      <c r="B35" s="49"/>
      <c r="C35" s="18" t="s">
        <v>46</v>
      </c>
      <c r="D35" s="35">
        <v>912</v>
      </c>
      <c r="E35" s="36">
        <v>334</v>
      </c>
      <c r="F35" s="36">
        <v>90</v>
      </c>
      <c r="G35" s="36">
        <v>3</v>
      </c>
      <c r="H35" s="36">
        <v>2</v>
      </c>
      <c r="I35" s="36">
        <v>0</v>
      </c>
      <c r="J35" s="36">
        <v>0</v>
      </c>
      <c r="K35" s="36">
        <v>0</v>
      </c>
      <c r="L35" s="36">
        <v>1341</v>
      </c>
      <c r="M35" s="36">
        <v>352.8</v>
      </c>
      <c r="N35" s="19">
        <v>0.3</v>
      </c>
    </row>
    <row r="36" spans="2:14" x14ac:dyDescent="0.2">
      <c r="B36" s="48" t="s">
        <v>47</v>
      </c>
      <c r="C36" s="14" t="s">
        <v>48</v>
      </c>
      <c r="D36" s="31">
        <v>74</v>
      </c>
      <c r="E36" s="32">
        <v>37</v>
      </c>
      <c r="F36" s="32">
        <v>18</v>
      </c>
      <c r="G36" s="32">
        <v>0</v>
      </c>
      <c r="H36" s="32">
        <v>0</v>
      </c>
      <c r="I36" s="32">
        <v>0</v>
      </c>
      <c r="J36" s="32">
        <v>0</v>
      </c>
      <c r="K36" s="32">
        <v>0</v>
      </c>
      <c r="L36" s="32">
        <v>129</v>
      </c>
      <c r="M36" s="32">
        <v>52.9</v>
      </c>
      <c r="N36" s="15">
        <v>0.4</v>
      </c>
    </row>
    <row r="37" spans="2:14" x14ac:dyDescent="0.2">
      <c r="B37" s="53"/>
      <c r="C37" s="16" t="s">
        <v>49</v>
      </c>
      <c r="D37" s="33">
        <v>200</v>
      </c>
      <c r="E37" s="34">
        <v>171</v>
      </c>
      <c r="F37" s="34">
        <v>4</v>
      </c>
      <c r="G37" s="34">
        <v>0</v>
      </c>
      <c r="H37" s="34">
        <v>0</v>
      </c>
      <c r="I37" s="34">
        <v>0</v>
      </c>
      <c r="J37" s="34">
        <v>0</v>
      </c>
      <c r="K37" s="34">
        <v>0</v>
      </c>
      <c r="L37" s="34">
        <v>375</v>
      </c>
      <c r="M37" s="34">
        <v>60</v>
      </c>
      <c r="N37" s="17">
        <v>0.2</v>
      </c>
    </row>
    <row r="38" spans="2:14" x14ac:dyDescent="0.2">
      <c r="B38" s="53"/>
      <c r="C38" s="16" t="s">
        <v>50</v>
      </c>
      <c r="D38" s="33">
        <v>27</v>
      </c>
      <c r="E38" s="34">
        <v>6</v>
      </c>
      <c r="F38" s="34">
        <v>14</v>
      </c>
      <c r="G38" s="34">
        <v>1</v>
      </c>
      <c r="H38" s="34">
        <v>0</v>
      </c>
      <c r="I38" s="34">
        <v>0</v>
      </c>
      <c r="J38" s="34">
        <v>0</v>
      </c>
      <c r="K38" s="34">
        <v>0</v>
      </c>
      <c r="L38" s="34">
        <v>48</v>
      </c>
      <c r="M38" s="34">
        <v>51.9</v>
      </c>
      <c r="N38" s="17">
        <v>1.1000000000000001</v>
      </c>
    </row>
    <row r="39" spans="2:14" x14ac:dyDescent="0.2">
      <c r="B39" s="53"/>
      <c r="C39" s="16" t="s">
        <v>51</v>
      </c>
      <c r="D39" s="33">
        <v>41</v>
      </c>
      <c r="E39" s="34">
        <v>13</v>
      </c>
      <c r="F39" s="34">
        <v>0</v>
      </c>
      <c r="G39" s="34">
        <v>0</v>
      </c>
      <c r="H39" s="34">
        <v>0</v>
      </c>
      <c r="I39" s="34">
        <v>0</v>
      </c>
      <c r="J39" s="34">
        <v>0</v>
      </c>
      <c r="K39" s="34">
        <v>0</v>
      </c>
      <c r="L39" s="34">
        <v>54</v>
      </c>
      <c r="M39" s="34">
        <v>1.8</v>
      </c>
      <c r="N39" s="17">
        <v>0</v>
      </c>
    </row>
    <row r="40" spans="2:14" ht="13.5" thickBot="1" x14ac:dyDescent="0.25">
      <c r="B40" s="49"/>
      <c r="C40" s="18" t="s">
        <v>52</v>
      </c>
      <c r="D40" s="35">
        <v>911</v>
      </c>
      <c r="E40" s="36">
        <v>355</v>
      </c>
      <c r="F40" s="36">
        <v>17</v>
      </c>
      <c r="G40" s="36">
        <v>1</v>
      </c>
      <c r="H40" s="36">
        <v>0</v>
      </c>
      <c r="I40" s="36">
        <v>0</v>
      </c>
      <c r="J40" s="36">
        <v>0</v>
      </c>
      <c r="K40" s="36">
        <v>0</v>
      </c>
      <c r="L40" s="36">
        <v>1284</v>
      </c>
      <c r="M40" s="36">
        <v>108.4</v>
      </c>
      <c r="N40" s="19">
        <v>0.1</v>
      </c>
    </row>
    <row r="41" spans="2:14" x14ac:dyDescent="0.2">
      <c r="B41" s="56"/>
      <c r="C41" s="20" t="s">
        <v>53</v>
      </c>
      <c r="D41" s="37">
        <f>SUM(D7:D40)</f>
        <v>12716</v>
      </c>
      <c r="E41" s="37">
        <f>SUM(E7:E40)</f>
        <v>11773</v>
      </c>
      <c r="F41" s="37">
        <f t="shared" ref="F41:M41" si="0">SUM(F7:F40)</f>
        <v>2506</v>
      </c>
      <c r="G41" s="37">
        <f t="shared" si="0"/>
        <v>99</v>
      </c>
      <c r="H41" s="37">
        <f>SUM(H7:H40)</f>
        <v>8</v>
      </c>
      <c r="I41" s="37">
        <f t="shared" si="0"/>
        <v>0</v>
      </c>
      <c r="J41" s="37">
        <f t="shared" si="0"/>
        <v>1</v>
      </c>
      <c r="K41" s="37">
        <f t="shared" si="0"/>
        <v>1</v>
      </c>
      <c r="L41" s="37">
        <f t="shared" si="0"/>
        <v>27104</v>
      </c>
      <c r="M41" s="37">
        <f t="shared" si="0"/>
        <v>10663.6</v>
      </c>
      <c r="N41" s="21">
        <f>IF(L41=0,0,M41/L41)</f>
        <v>0.3934327036599764</v>
      </c>
    </row>
    <row r="42" spans="2:14" ht="13.5" thickBot="1" x14ac:dyDescent="0.25">
      <c r="B42" s="57"/>
      <c r="C42" s="22" t="s">
        <v>54</v>
      </c>
      <c r="D42" s="23">
        <f t="shared" ref="D42:K42" si="1">IF(D41=0,0,D41/$L$41*100)</f>
        <v>46.915584415584419</v>
      </c>
      <c r="E42" s="23">
        <f t="shared" si="1"/>
        <v>43.436393152302244</v>
      </c>
      <c r="F42" s="23">
        <f t="shared" si="1"/>
        <v>9.2458677685950406</v>
      </c>
      <c r="G42" s="23">
        <f t="shared" si="1"/>
        <v>0.36525974025974023</v>
      </c>
      <c r="H42" s="23">
        <f t="shared" si="1"/>
        <v>2.9515938606847696E-2</v>
      </c>
      <c r="I42" s="23">
        <f t="shared" si="1"/>
        <v>0</v>
      </c>
      <c r="J42" s="23">
        <f t="shared" si="1"/>
        <v>3.689492325855962E-3</v>
      </c>
      <c r="K42" s="23">
        <f t="shared" si="1"/>
        <v>3.689492325855962E-3</v>
      </c>
      <c r="L42" s="24"/>
      <c r="M42" s="24"/>
      <c r="N42" s="25"/>
    </row>
    <row r="44" spans="2:14" x14ac:dyDescent="0.2">
      <c r="B44" s="1" t="s">
        <v>55</v>
      </c>
      <c r="D44" s="26"/>
      <c r="E44" s="27"/>
      <c r="F44" s="27"/>
      <c r="G44" s="27"/>
      <c r="H44" s="27"/>
      <c r="I44" s="27"/>
      <c r="J44" s="27"/>
      <c r="K44" s="27"/>
    </row>
    <row r="45" spans="2:14" x14ac:dyDescent="0.2">
      <c r="B45" s="1" t="s">
        <v>56</v>
      </c>
      <c r="D45" s="26"/>
      <c r="E45" s="27"/>
      <c r="F45" s="27"/>
      <c r="G45" s="27"/>
      <c r="H45" s="27"/>
      <c r="I45" s="27"/>
      <c r="J45" s="27"/>
      <c r="K45" s="27"/>
    </row>
    <row r="46" spans="2:14" x14ac:dyDescent="0.2">
      <c r="B46" s="1" t="s">
        <v>73</v>
      </c>
      <c r="D46" s="28"/>
      <c r="E46" s="28"/>
      <c r="F46" s="28"/>
      <c r="G46" s="28"/>
      <c r="H46" s="28"/>
      <c r="I46" s="28"/>
      <c r="J46" s="28"/>
      <c r="K46" s="28"/>
    </row>
    <row r="47" spans="2:14" x14ac:dyDescent="0.2">
      <c r="B47" s="1" t="s">
        <v>76</v>
      </c>
    </row>
    <row r="48" spans="2:14" x14ac:dyDescent="0.2">
      <c r="B48" s="1" t="s">
        <v>77</v>
      </c>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sheetData>
  <mergeCells count="11">
    <mergeCell ref="B23:B30"/>
    <mergeCell ref="B31:B33"/>
    <mergeCell ref="B34:B35"/>
    <mergeCell ref="B36:B40"/>
    <mergeCell ref="B41:B42"/>
    <mergeCell ref="B21:B22"/>
    <mergeCell ref="B1:C1"/>
    <mergeCell ref="D5:K5"/>
    <mergeCell ref="B7:B13"/>
    <mergeCell ref="B14:B20"/>
    <mergeCell ref="B3:N3"/>
  </mergeCells>
  <pageMargins left="0.75" right="0.75" top="1" bottom="1" header="0.5" footer="0.5"/>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2005</vt:lpstr>
      <vt:lpstr>2006</vt:lpstr>
      <vt:lpstr>2007</vt:lpstr>
      <vt:lpstr>2008</vt:lpstr>
      <vt:lpstr>2009</vt:lpstr>
      <vt:lpstr>2010</vt:lpstr>
      <vt:lpstr>2011</vt:lpstr>
      <vt:lpstr>2012</vt:lpstr>
      <vt:lpstr>2013</vt:lpstr>
      <vt:lpstr>2014</vt:lpstr>
      <vt:lpstr>2015</vt:lpstr>
      <vt:lpstr>2005-2015 series</vt:lpstr>
    </vt:vector>
  </TitlesOfParts>
  <Company>Health and Safety Executive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CIDI01 2005-2015 Distribution of Whole Body Dose = Effective Dose Equivalent + Committed Effective Dose Equivalent (Eext + Eint) by dose interval plus collective and mean dose </dc:title>
  <dc:creator>Health and Safety Executive</dc:creator>
  <cp:keywords>work-related,ionising radiation,CIDI,2005-2015,classified workers,Effective Dose Equivalent,Committed Effective Dose Equivalent</cp:keywords>
  <cp:lastModifiedBy>Name</cp:lastModifiedBy>
  <dcterms:created xsi:type="dcterms:W3CDTF">2015-02-19T11:15:58Z</dcterms:created>
  <dcterms:modified xsi:type="dcterms:W3CDTF">2016-11-18T10:24:02Z</dcterms:modified>
</cp:coreProperties>
</file>